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питание 2025-2026 учебный год\"/>
    </mc:Choice>
  </mc:AlternateContent>
  <bookViews>
    <workbookView xWindow="0" yWindow="0" windowWidth="2370" windowHeight="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182" i="1" l="1"/>
  <c r="F182" i="1"/>
  <c r="F83" i="1"/>
  <c r="F44" i="1"/>
  <c r="F24" i="1"/>
  <c r="J162" i="1" l="1"/>
  <c r="I162" i="1"/>
  <c r="H162" i="1"/>
  <c r="G162" i="1"/>
  <c r="F162" i="1"/>
  <c r="B202" i="1" l="1"/>
  <c r="A202" i="1"/>
  <c r="J201" i="1"/>
  <c r="I201" i="1"/>
  <c r="H201" i="1"/>
  <c r="G201" i="1"/>
  <c r="F201" i="1"/>
  <c r="B192" i="1"/>
  <c r="A192" i="1"/>
  <c r="L202" i="1"/>
  <c r="J191" i="1"/>
  <c r="J202" i="1" s="1"/>
  <c r="I191" i="1"/>
  <c r="H191" i="1"/>
  <c r="G191" i="1"/>
  <c r="G202" i="1" s="1"/>
  <c r="F191" i="1"/>
  <c r="F202" i="1" s="1"/>
  <c r="B183" i="1"/>
  <c r="A183" i="1"/>
  <c r="J182" i="1"/>
  <c r="I182" i="1"/>
  <c r="H182" i="1"/>
  <c r="G182" i="1"/>
  <c r="B172" i="1"/>
  <c r="A172" i="1"/>
  <c r="J171" i="1"/>
  <c r="I171" i="1"/>
  <c r="H171" i="1"/>
  <c r="G171" i="1"/>
  <c r="F171" i="1"/>
  <c r="B163" i="1"/>
  <c r="A163" i="1"/>
  <c r="L162" i="1"/>
  <c r="L163" i="1" s="1"/>
  <c r="B152" i="1"/>
  <c r="A152" i="1"/>
  <c r="J151" i="1"/>
  <c r="J163" i="1" s="1"/>
  <c r="I151" i="1"/>
  <c r="H151" i="1"/>
  <c r="G151" i="1"/>
  <c r="G163" i="1" s="1"/>
  <c r="F151" i="1"/>
  <c r="F163" i="1" s="1"/>
  <c r="B143" i="1"/>
  <c r="A143" i="1"/>
  <c r="J142" i="1"/>
  <c r="I142" i="1"/>
  <c r="H142" i="1"/>
  <c r="G142" i="1"/>
  <c r="F142" i="1"/>
  <c r="B133" i="1"/>
  <c r="A133" i="1"/>
  <c r="J132" i="1"/>
  <c r="I132" i="1"/>
  <c r="H132" i="1"/>
  <c r="G132" i="1"/>
  <c r="F132" i="1"/>
  <c r="B124" i="1"/>
  <c r="A124" i="1"/>
  <c r="J123" i="1"/>
  <c r="I123" i="1"/>
  <c r="H123" i="1"/>
  <c r="G123" i="1"/>
  <c r="F123" i="1"/>
  <c r="B113" i="1"/>
  <c r="A113" i="1"/>
  <c r="L124" i="1"/>
  <c r="J112" i="1"/>
  <c r="J124" i="1" s="1"/>
  <c r="I112" i="1"/>
  <c r="H112" i="1"/>
  <c r="H124" i="1" s="1"/>
  <c r="G112" i="1"/>
  <c r="F112" i="1"/>
  <c r="F124" i="1" s="1"/>
  <c r="B104" i="1"/>
  <c r="A104" i="1"/>
  <c r="J103" i="1"/>
  <c r="I103" i="1"/>
  <c r="H103" i="1"/>
  <c r="G103" i="1"/>
  <c r="F103" i="1"/>
  <c r="B93" i="1"/>
  <c r="A93" i="1"/>
  <c r="L92" i="1"/>
  <c r="L104" i="1" s="1"/>
  <c r="J92" i="1"/>
  <c r="J104" i="1" s="1"/>
  <c r="I92" i="1"/>
  <c r="H92" i="1"/>
  <c r="G92" i="1"/>
  <c r="F92" i="1"/>
  <c r="F104" i="1" s="1"/>
  <c r="B84" i="1"/>
  <c r="A84" i="1"/>
  <c r="L83" i="1"/>
  <c r="L84" i="1" s="1"/>
  <c r="J83" i="1"/>
  <c r="I83" i="1"/>
  <c r="H83" i="1"/>
  <c r="G83" i="1"/>
  <c r="B73" i="1"/>
  <c r="A73" i="1"/>
  <c r="J72" i="1"/>
  <c r="I72" i="1"/>
  <c r="H72" i="1"/>
  <c r="G72" i="1"/>
  <c r="F72" i="1"/>
  <c r="B64" i="1"/>
  <c r="A64" i="1"/>
  <c r="L63" i="1"/>
  <c r="L64" i="1" s="1"/>
  <c r="J63" i="1"/>
  <c r="I63" i="1"/>
  <c r="H63" i="1"/>
  <c r="G63" i="1"/>
  <c r="F63" i="1"/>
  <c r="B54" i="1"/>
  <c r="A54" i="1"/>
  <c r="J53" i="1"/>
  <c r="I53" i="1"/>
  <c r="H53" i="1"/>
  <c r="G53" i="1"/>
  <c r="F53" i="1"/>
  <c r="B45" i="1"/>
  <c r="A45" i="1"/>
  <c r="L44" i="1"/>
  <c r="L45" i="1" s="1"/>
  <c r="J44" i="1"/>
  <c r="I44" i="1"/>
  <c r="H44" i="1"/>
  <c r="G44" i="1"/>
  <c r="B34" i="1"/>
  <c r="A34" i="1"/>
  <c r="J33" i="1"/>
  <c r="I33" i="1"/>
  <c r="H33" i="1"/>
  <c r="G33" i="1"/>
  <c r="F33" i="1"/>
  <c r="B25" i="1"/>
  <c r="A25" i="1"/>
  <c r="J24" i="1"/>
  <c r="I24" i="1"/>
  <c r="H24" i="1"/>
  <c r="G24" i="1"/>
  <c r="B14" i="1"/>
  <c r="A14" i="1"/>
  <c r="L25" i="1"/>
  <c r="J13" i="1"/>
  <c r="I13" i="1"/>
  <c r="H13" i="1"/>
  <c r="G13" i="1"/>
  <c r="F13" i="1"/>
  <c r="F25" i="1" s="1"/>
  <c r="J25" i="1" l="1"/>
  <c r="F45" i="1"/>
  <c r="F84" i="1"/>
  <c r="J84" i="1"/>
  <c r="G84" i="1"/>
  <c r="J183" i="1"/>
  <c r="F183" i="1"/>
  <c r="F64" i="1"/>
  <c r="H64" i="1"/>
  <c r="J64" i="1"/>
  <c r="G45" i="1"/>
  <c r="H183" i="1"/>
  <c r="F143" i="1"/>
  <c r="H143" i="1"/>
  <c r="J45" i="1"/>
  <c r="L143" i="1"/>
  <c r="L203" i="1" s="1"/>
  <c r="G25" i="1"/>
  <c r="J143" i="1"/>
  <c r="I202" i="1"/>
  <c r="H202" i="1"/>
  <c r="G183" i="1"/>
  <c r="I183" i="1"/>
  <c r="H163" i="1"/>
  <c r="I163" i="1"/>
  <c r="I143" i="1"/>
  <c r="G143" i="1"/>
  <c r="I124" i="1"/>
  <c r="G124" i="1"/>
  <c r="H104" i="1"/>
  <c r="I104" i="1"/>
  <c r="G104" i="1"/>
  <c r="I84" i="1"/>
  <c r="H84" i="1"/>
  <c r="G64" i="1"/>
  <c r="I64" i="1"/>
  <c r="H45" i="1"/>
  <c r="I45" i="1"/>
  <c r="H25" i="1"/>
  <c r="I25" i="1"/>
  <c r="F203" i="1" l="1"/>
  <c r="J203" i="1"/>
  <c r="G203" i="1"/>
  <c r="H203" i="1"/>
  <c r="I203" i="1"/>
</calcChain>
</file>

<file path=xl/sharedStrings.xml><?xml version="1.0" encoding="utf-8"?>
<sst xmlns="http://schemas.openxmlformats.org/spreadsheetml/2006/main" count="319" uniqueCount="110">
  <si>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</si>
  <si>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</si>
  <si>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</si>
  <si>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</si>
  <si>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</si>
  <si>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</si>
  <si>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</si>
  <si>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</si>
  <si>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</si>
  <si>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</si>
  <si>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</si>
  <si>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</si>
  <si>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</si>
  <si>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</si>
  <si>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</si>
  <si>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</si>
  <si>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</si>
  <si>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</si>
  <si>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</si>
  <si>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</si>
  <si>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</si>
  <si>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</si>
  <si>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</si>
  <si>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</si>
  <si>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</si>
  <si>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</si>
  <si>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</si>
  <si>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</si>
  <si>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</si>
  <si>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</si>
  <si>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</si>
  <si>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</si>
  <si>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</si>
  <si>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</si>
  <si>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</si>
  <si>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</si>
  <si>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</si>
  <si>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</si>
  <si>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</si>
  <si>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</si>
  <si>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МКОУ Волчанская СОШ</t>
  </si>
  <si>
    <t>Поздеева М.Н.</t>
  </si>
  <si>
    <t>Пром.</t>
  </si>
  <si>
    <t>Макароны отварные</t>
  </si>
  <si>
    <t>Чай с сахаром</t>
  </si>
  <si>
    <t>Компот из смеси сухофруктов</t>
  </si>
  <si>
    <t>Какао с молоком</t>
  </si>
  <si>
    <t>Котлета из говядины</t>
  </si>
  <si>
    <t xml:space="preserve">54-4м </t>
  </si>
  <si>
    <t>Компот из кураги</t>
  </si>
  <si>
    <t>Сок яблочный</t>
  </si>
  <si>
    <t>Каша жидкая молочная рисовая</t>
  </si>
  <si>
    <t>какао с молоком</t>
  </si>
  <si>
    <t xml:space="preserve">Чай с сахаром </t>
  </si>
  <si>
    <t>Соус томатный</t>
  </si>
  <si>
    <t>Сырники из творога с повидлом</t>
  </si>
  <si>
    <t>45.12</t>
  </si>
  <si>
    <t>Суп куриный с вермешелью</t>
  </si>
  <si>
    <t>Салат картофельный с  зеленым горошком</t>
  </si>
  <si>
    <t>Кисло-молочный продукт(йогурт, ряженка, кефир)</t>
  </si>
  <si>
    <t xml:space="preserve">Печенье </t>
  </si>
  <si>
    <t>Салат из отварной свеклы</t>
  </si>
  <si>
    <t xml:space="preserve">Яйцо варенное </t>
  </si>
  <si>
    <t xml:space="preserve">Кофейный напиток </t>
  </si>
  <si>
    <t xml:space="preserve">Булочка </t>
  </si>
  <si>
    <t xml:space="preserve">Рис отварной </t>
  </si>
  <si>
    <t>Котлеты рыбные</t>
  </si>
  <si>
    <t>Чай с лимоном</t>
  </si>
  <si>
    <t xml:space="preserve">Кукуруза консервированная </t>
  </si>
  <si>
    <t>Масло порция</t>
  </si>
  <si>
    <t>0.14</t>
  </si>
  <si>
    <t>Щи из свежей капусты</t>
  </si>
  <si>
    <t>Кофейный напиток</t>
  </si>
  <si>
    <t>Каша жидкая манная</t>
  </si>
  <si>
    <t>сыр (порциями)</t>
  </si>
  <si>
    <t xml:space="preserve">Курица отварная </t>
  </si>
  <si>
    <t xml:space="preserve">Каша пшенная </t>
  </si>
  <si>
    <t>Бутерброд с повидлом</t>
  </si>
  <si>
    <t>Компот из сухофруктов</t>
  </si>
  <si>
    <t>Каша овсянная из геркулеса</t>
  </si>
  <si>
    <t>Суп гороховый</t>
  </si>
  <si>
    <t xml:space="preserve">Салат картофельный с соленым огурцом </t>
  </si>
  <si>
    <t>Сыр (порциями)</t>
  </si>
  <si>
    <t>Оладьи из творога</t>
  </si>
  <si>
    <t xml:space="preserve">Катофельное пюре </t>
  </si>
  <si>
    <t>Рыба отварная</t>
  </si>
  <si>
    <t>Каша Дружба</t>
  </si>
  <si>
    <t>Плов из курицы</t>
  </si>
  <si>
    <t>54-12м</t>
  </si>
  <si>
    <t>Кисель из концентрата</t>
  </si>
  <si>
    <t xml:space="preserve">Винегрет </t>
  </si>
  <si>
    <t>директор школы</t>
  </si>
  <si>
    <t xml:space="preserve">Перловка рассыпчатая </t>
  </si>
  <si>
    <t xml:space="preserve">Котлета из говядины </t>
  </si>
  <si>
    <t xml:space="preserve">Гречка рассыпчатая </t>
  </si>
  <si>
    <t>54-5г-2020</t>
  </si>
  <si>
    <t>54-4г-2020</t>
  </si>
  <si>
    <t>Бутеброт с повидлом</t>
  </si>
  <si>
    <t>Салат из свежих помидор и оурцов</t>
  </si>
  <si>
    <t xml:space="preserve">Суп крестьянский </t>
  </si>
  <si>
    <t>Сырники  с повидлом</t>
  </si>
  <si>
    <t>Консервированный зеленый горошек</t>
  </si>
  <si>
    <t>0.11</t>
  </si>
  <si>
    <t xml:space="preserve">Пром. </t>
  </si>
  <si>
    <t>0.1</t>
  </si>
  <si>
    <t xml:space="preserve">Огурец консервированный </t>
  </si>
  <si>
    <t xml:space="preserve">Пром </t>
  </si>
  <si>
    <t xml:space="preserve">Фрукт </t>
  </si>
  <si>
    <t xml:space="preserve">Рассольник </t>
  </si>
  <si>
    <t>Суп с рыбными консервами (сайра)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</si>
</sst>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rgb="FF212529"/>
      <name val="Segoe UI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2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1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12" fillId="0" borderId="0" xfId="0" applyFont="1" applyAlignment="1">
      <alignment horizontal="right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5" fillId="0" borderId="2" xfId="0" applyFont="1" applyBorder="1" applyAlignment="1" applyProtection="1">
      <alignment horizontal="right"/>
      <protection locked="0"/>
    </xf>
    <xf numFmtId="0" fontId="12" fillId="0" borderId="2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0" fillId="0" borderId="14" xfId="0" applyBorder="1"/>
    <xf numFmtId="0" fontId="12" fillId="0" borderId="16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2" fillId="0" borderId="17" xfId="0" applyFont="1" applyBorder="1" applyAlignment="1">
      <alignment horizontal="center" vertical="top" wrapText="1"/>
    </xf>
    <xf numFmtId="0" fontId="12" fillId="0" borderId="19" xfId="0" applyFont="1" applyBorder="1" applyAlignment="1">
      <alignment horizontal="center"/>
    </xf>
    <xf numFmtId="0" fontId="12" fillId="0" borderId="9" xfId="0" applyFont="1" applyBorder="1"/>
    <xf numFmtId="0" fontId="12" fillId="0" borderId="10" xfId="0" applyFont="1" applyBorder="1"/>
    <xf numFmtId="0" fontId="12" fillId="3" borderId="20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3" xfId="0" applyFont="1" applyFill="1" applyBorder="1" applyAlignment="1">
      <alignment vertical="top" wrapText="1"/>
    </xf>
    <xf numFmtId="0" fontId="12" fillId="3" borderId="3" xfId="0" applyFont="1" applyFill="1" applyBorder="1" applyAlignment="1">
      <alignment horizontal="center" vertical="top" wrapText="1"/>
    </xf>
    <xf numFmtId="0" fontId="12" fillId="3" borderId="2" xfId="0" applyFont="1" applyFill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7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2" fillId="2" borderId="2" xfId="0" applyFont="1" applyFill="1" applyBorder="1" applyProtection="1"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top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1" fontId="12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left"/>
    </xf>
    <xf numFmtId="0" fontId="0" fillId="0" borderId="0" xfId="0" applyProtection="1">
      <protection locked="0"/>
    </xf>
    <xf numFmtId="0" fontId="10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21" fillId="0" borderId="0" xfId="0" applyFont="1"/>
    <xf numFmtId="0" fontId="2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Protection="1">
      <protection locked="0"/>
    </xf>
    <xf numFmtId="0" fontId="22" fillId="2" borderId="2" xfId="0" applyFont="1" applyFill="1" applyBorder="1" applyAlignment="1" applyProtection="1">
      <alignment vertical="top" wrapText="1"/>
      <protection locked="0"/>
    </xf>
    <xf numFmtId="0" fontId="22" fillId="2" borderId="2" xfId="0" applyFont="1" applyFill="1" applyBorder="1" applyAlignment="1" applyProtection="1">
      <alignment horizontal="center" vertical="top" wrapText="1"/>
      <protection locked="0"/>
    </xf>
    <xf numFmtId="0" fontId="22" fillId="2" borderId="1" xfId="0" applyFont="1" applyFill="1" applyBorder="1" applyAlignment="1" applyProtection="1">
      <alignment vertical="top" wrapText="1"/>
      <protection locked="0"/>
    </xf>
    <xf numFmtId="0" fontId="22" fillId="2" borderId="1" xfId="0" applyFont="1" applyFill="1" applyBorder="1" applyAlignment="1" applyProtection="1">
      <alignment horizontal="center" vertical="top" wrapText="1"/>
      <protection locked="0"/>
    </xf>
    <xf numFmtId="0" fontId="22" fillId="2" borderId="15" xfId="0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 applyProtection="1">
      <protection locked="0"/>
    </xf>
    <xf numFmtId="2" fontId="1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3" fillId="0" borderId="2" xfId="0" applyFont="1" applyBorder="1" applyAlignment="1" applyProtection="1">
      <alignment horizontal="right"/>
      <protection locked="0"/>
    </xf>
    <xf numFmtId="164" fontId="0" fillId="0" borderId="0" xfId="0" applyNumberFormat="1" applyProtection="1">
      <protection locked="0"/>
    </xf>
    <xf numFmtId="2" fontId="1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7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2" fillId="3" borderId="3" xfId="0" applyNumberFormat="1" applyFont="1" applyFill="1" applyBorder="1" applyAlignment="1">
      <alignment horizontal="center" vertical="top" wrapText="1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0" fillId="0" borderId="23" xfId="0" applyBorder="1" applyProtection="1">
      <protection locked="0"/>
    </xf>
    <xf numFmtId="0" fontId="16" fillId="3" borderId="2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3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Q169" sqref="Q16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0" t="s">
        <v>40</v>
      </c>
      <c r="D1" s="81"/>
      <c r="E1" s="81"/>
      <c r="F1" s="12" t="s">
        <v>16</v>
      </c>
      <c r="G1" s="2" t="s">
        <v>17</v>
      </c>
      <c r="H1" s="82" t="s">
        <v>91</v>
      </c>
      <c r="I1" s="82"/>
      <c r="J1" s="82"/>
      <c r="K1" s="82"/>
    </row>
    <row r="2" spans="1:12" ht="18" x14ac:dyDescent="0.2">
      <c r="A2" s="35" t="s">
        <v>6</v>
      </c>
      <c r="C2" s="2"/>
      <c r="G2" s="2" t="s">
        <v>18</v>
      </c>
      <c r="H2" s="82" t="s">
        <v>41</v>
      </c>
      <c r="I2" s="82"/>
      <c r="J2" s="82"/>
      <c r="K2" s="8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</v>
      </c>
      <c r="I3" s="48">
        <v>3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51</v>
      </c>
      <c r="F6" s="51">
        <v>205</v>
      </c>
      <c r="G6" s="51">
        <v>5.12</v>
      </c>
      <c r="H6" s="51">
        <v>6.62</v>
      </c>
      <c r="I6" s="51">
        <v>32.61</v>
      </c>
      <c r="J6" s="51">
        <v>210.13</v>
      </c>
      <c r="K6" s="51">
        <v>114</v>
      </c>
      <c r="L6" s="40">
        <v>21.15</v>
      </c>
    </row>
    <row r="7" spans="1:12" ht="15" x14ac:dyDescent="0.25">
      <c r="A7" s="23"/>
      <c r="B7" s="15"/>
      <c r="C7" s="11"/>
      <c r="D7" s="6"/>
      <c r="E7" s="51" t="s">
        <v>97</v>
      </c>
      <c r="F7" s="51">
        <v>60</v>
      </c>
      <c r="G7" s="51">
        <v>1.72</v>
      </c>
      <c r="H7" s="51">
        <v>4.2</v>
      </c>
      <c r="I7" s="51">
        <v>32.9</v>
      </c>
      <c r="J7" s="51">
        <v>176.3</v>
      </c>
      <c r="K7" s="51">
        <v>381</v>
      </c>
      <c r="L7" s="43">
        <v>15.34</v>
      </c>
    </row>
    <row r="8" spans="1:12" ht="15" x14ac:dyDescent="0.25">
      <c r="A8" s="23"/>
      <c r="B8" s="15"/>
      <c r="C8" s="11"/>
      <c r="D8" s="7" t="s">
        <v>22</v>
      </c>
      <c r="E8" s="51" t="s">
        <v>52</v>
      </c>
      <c r="F8" s="51">
        <v>200</v>
      </c>
      <c r="G8" s="51">
        <v>3.79</v>
      </c>
      <c r="H8" s="51">
        <v>3.2</v>
      </c>
      <c r="I8" s="51">
        <v>25.81</v>
      </c>
      <c r="J8" s="51">
        <v>143</v>
      </c>
      <c r="K8" s="51">
        <v>270</v>
      </c>
      <c r="L8" s="43">
        <v>22.96</v>
      </c>
    </row>
    <row r="9" spans="1:12" ht="15" x14ac:dyDescent="0.25">
      <c r="A9" s="23"/>
      <c r="B9" s="15"/>
      <c r="C9" s="11"/>
      <c r="D9" s="7" t="s">
        <v>23</v>
      </c>
      <c r="E9" s="51" t="s">
        <v>39</v>
      </c>
      <c r="F9" s="51">
        <v>30</v>
      </c>
      <c r="G9" s="62">
        <v>2.11</v>
      </c>
      <c r="H9" s="51">
        <v>0.24</v>
      </c>
      <c r="I9" s="51">
        <v>14.25</v>
      </c>
      <c r="J9" s="51">
        <v>68.36</v>
      </c>
      <c r="K9" s="51" t="s">
        <v>42</v>
      </c>
      <c r="L9" s="63">
        <v>2.88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495</v>
      </c>
      <c r="G13" s="19">
        <f t="shared" ref="G13:J13" si="0">SUM(G6:G12)</f>
        <v>12.739999999999998</v>
      </c>
      <c r="H13" s="19">
        <f t="shared" si="0"/>
        <v>14.26</v>
      </c>
      <c r="I13" s="19">
        <f t="shared" si="0"/>
        <v>105.57</v>
      </c>
      <c r="J13" s="19">
        <f t="shared" si="0"/>
        <v>597.79000000000008</v>
      </c>
      <c r="K13" s="25"/>
      <c r="L13" s="19">
        <v>61.91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/>
      <c r="F14" s="51"/>
      <c r="G14" s="51"/>
      <c r="H14" s="51"/>
      <c r="I14" s="51"/>
      <c r="J14" s="51"/>
      <c r="K14" s="51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51" t="s">
        <v>47</v>
      </c>
      <c r="F16" s="51">
        <v>70</v>
      </c>
      <c r="G16" s="51">
        <v>10.68</v>
      </c>
      <c r="H16" s="51">
        <v>11.72</v>
      </c>
      <c r="I16" s="51">
        <v>5.76</v>
      </c>
      <c r="J16" s="51">
        <v>176.75</v>
      </c>
      <c r="K16" s="51">
        <v>189</v>
      </c>
      <c r="L16" s="43">
        <v>56.44</v>
      </c>
    </row>
    <row r="17" spans="1:12" ht="15" x14ac:dyDescent="0.25">
      <c r="A17" s="23"/>
      <c r="B17" s="15"/>
      <c r="C17" s="11"/>
      <c r="D17" s="7" t="s">
        <v>29</v>
      </c>
      <c r="E17" s="51" t="s">
        <v>43</v>
      </c>
      <c r="F17" s="51">
        <v>200</v>
      </c>
      <c r="G17" s="51">
        <v>7.24</v>
      </c>
      <c r="H17" s="51">
        <v>7.06</v>
      </c>
      <c r="I17" s="51">
        <v>47.1</v>
      </c>
      <c r="J17" s="51">
        <v>281.60000000000002</v>
      </c>
      <c r="K17" s="51">
        <v>227</v>
      </c>
      <c r="L17" s="43">
        <v>12.03</v>
      </c>
    </row>
    <row r="18" spans="1:12" ht="15" x14ac:dyDescent="0.25">
      <c r="A18" s="23"/>
      <c r="B18" s="15"/>
      <c r="C18" s="11"/>
      <c r="D18" s="7" t="s">
        <v>30</v>
      </c>
      <c r="E18" s="51" t="s">
        <v>53</v>
      </c>
      <c r="F18" s="51">
        <v>200</v>
      </c>
      <c r="G18" s="51">
        <v>0.14000000000000001</v>
      </c>
      <c r="H18" s="51">
        <v>0.04</v>
      </c>
      <c r="I18" s="51">
        <v>10.01</v>
      </c>
      <c r="J18" s="51">
        <v>37.9</v>
      </c>
      <c r="K18" s="51">
        <v>71</v>
      </c>
      <c r="L18" s="43">
        <v>1.38</v>
      </c>
    </row>
    <row r="19" spans="1:12" ht="15" x14ac:dyDescent="0.25">
      <c r="A19" s="23"/>
      <c r="B19" s="15"/>
      <c r="C19" s="11"/>
      <c r="D19" s="7" t="s">
        <v>31</v>
      </c>
      <c r="E19" s="51" t="s">
        <v>39</v>
      </c>
      <c r="F19" s="51">
        <v>60</v>
      </c>
      <c r="G19" s="62">
        <v>4.21</v>
      </c>
      <c r="H19" s="51">
        <v>1.93</v>
      </c>
      <c r="I19" s="51">
        <v>28.5</v>
      </c>
      <c r="J19" s="51">
        <v>136.68</v>
      </c>
      <c r="K19" s="51" t="s">
        <v>42</v>
      </c>
      <c r="L19" s="43">
        <v>5.76</v>
      </c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51" t="s">
        <v>54</v>
      </c>
      <c r="F21" s="51">
        <v>100</v>
      </c>
      <c r="G21" s="51">
        <v>0.54</v>
      </c>
      <c r="H21" s="51">
        <v>3.67</v>
      </c>
      <c r="I21" s="51">
        <v>5.24</v>
      </c>
      <c r="J21" s="51">
        <v>56.15</v>
      </c>
      <c r="K21" s="51">
        <v>265</v>
      </c>
      <c r="L21" s="43">
        <v>2.46</v>
      </c>
    </row>
    <row r="22" spans="1:12" ht="15" x14ac:dyDescent="0.25">
      <c r="A22" s="23"/>
      <c r="B22" s="15"/>
      <c r="C22" s="11"/>
      <c r="D22" s="6"/>
      <c r="E22" s="74" t="s">
        <v>98</v>
      </c>
      <c r="F22" s="51">
        <v>80</v>
      </c>
      <c r="G22" s="51">
        <v>0.73</v>
      </c>
      <c r="H22" s="51">
        <v>8.11</v>
      </c>
      <c r="I22" s="51">
        <v>2.4300000000000002</v>
      </c>
      <c r="J22" s="51">
        <v>85.97</v>
      </c>
      <c r="K22" s="51">
        <v>1</v>
      </c>
      <c r="L22" s="43">
        <v>23.86</v>
      </c>
    </row>
    <row r="23" spans="1:12" ht="15" x14ac:dyDescent="0.25">
      <c r="A23" s="23"/>
      <c r="B23" s="15"/>
      <c r="C23" s="11"/>
      <c r="D23" s="6"/>
      <c r="E23" s="75" t="s">
        <v>107</v>
      </c>
      <c r="F23" s="51">
        <v>100</v>
      </c>
      <c r="G23" s="51"/>
      <c r="H23" s="51"/>
      <c r="I23" s="51"/>
      <c r="J23" s="51"/>
      <c r="K23" s="51"/>
      <c r="L23" s="43">
        <v>21</v>
      </c>
    </row>
    <row r="24" spans="1:12" ht="15" x14ac:dyDescent="0.25">
      <c r="A24" s="24"/>
      <c r="B24" s="17"/>
      <c r="C24" s="8"/>
      <c r="D24" s="18" t="s">
        <v>33</v>
      </c>
      <c r="E24" s="9"/>
      <c r="F24" s="19">
        <f>SUM(F14:F23)</f>
        <v>810</v>
      </c>
      <c r="G24" s="19">
        <f>SUM(G14:G22)</f>
        <v>23.540000000000003</v>
      </c>
      <c r="H24" s="19">
        <f>SUM(H14:H22)</f>
        <v>32.53</v>
      </c>
      <c r="I24" s="19">
        <f>SUM(I14:I22)</f>
        <v>99.04</v>
      </c>
      <c r="J24" s="19">
        <f>SUM(J14:J22)</f>
        <v>775.05000000000007</v>
      </c>
      <c r="K24" s="25"/>
      <c r="L24" s="19">
        <v>78.22</v>
      </c>
    </row>
    <row r="25" spans="1:12" ht="15.75" thickBot="1" x14ac:dyDescent="0.25">
      <c r="A25" s="29">
        <f>A6</f>
        <v>1</v>
      </c>
      <c r="B25" s="30">
        <f>B6</f>
        <v>1</v>
      </c>
      <c r="C25" s="77" t="s">
        <v>4</v>
      </c>
      <c r="D25" s="78"/>
      <c r="E25" s="31"/>
      <c r="F25" s="32">
        <f>F13+F24</f>
        <v>1305</v>
      </c>
      <c r="G25" s="32">
        <f>G13+G24</f>
        <v>36.28</v>
      </c>
      <c r="H25" s="32">
        <f>H13+H24</f>
        <v>46.79</v>
      </c>
      <c r="I25" s="32">
        <f>I13+I24</f>
        <v>204.61</v>
      </c>
      <c r="J25" s="32">
        <f>J13+J24</f>
        <v>1372.8400000000001</v>
      </c>
      <c r="K25" s="32"/>
      <c r="L25" s="32">
        <f>L13+L24</f>
        <v>140.13</v>
      </c>
    </row>
    <row r="26" spans="1:12" ht="15" x14ac:dyDescent="0.25">
      <c r="A26" s="14">
        <v>1</v>
      </c>
      <c r="B26" s="15">
        <v>2</v>
      </c>
      <c r="C26" s="22" t="s">
        <v>20</v>
      </c>
      <c r="D26" s="5" t="s">
        <v>21</v>
      </c>
      <c r="E26" s="51" t="s">
        <v>55</v>
      </c>
      <c r="F26" s="51">
        <v>170</v>
      </c>
      <c r="G26" s="51">
        <v>27.12</v>
      </c>
      <c r="H26" s="51">
        <v>5.24</v>
      </c>
      <c r="I26" s="51">
        <v>44.67</v>
      </c>
      <c r="J26" s="51">
        <v>334.32</v>
      </c>
      <c r="K26" s="51">
        <v>154</v>
      </c>
      <c r="L26" s="40">
        <v>69.010000000000005</v>
      </c>
    </row>
    <row r="27" spans="1:12" ht="15" x14ac:dyDescent="0.25">
      <c r="A27" s="14"/>
      <c r="B27" s="15"/>
      <c r="C27" s="11"/>
      <c r="D27" s="6"/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22</v>
      </c>
      <c r="E28" s="51" t="s">
        <v>44</v>
      </c>
      <c r="F28" s="51">
        <v>200</v>
      </c>
      <c r="G28" s="51">
        <v>0</v>
      </c>
      <c r="H28" s="51">
        <v>0</v>
      </c>
      <c r="I28" s="51">
        <v>1.28</v>
      </c>
      <c r="J28" s="51" t="s">
        <v>56</v>
      </c>
      <c r="K28" s="51">
        <v>71</v>
      </c>
      <c r="L28" s="43">
        <v>1.38</v>
      </c>
    </row>
    <row r="29" spans="1:12" ht="15" x14ac:dyDescent="0.25">
      <c r="A29" s="14"/>
      <c r="B29" s="15"/>
      <c r="C29" s="11"/>
      <c r="D29" s="7" t="s">
        <v>23</v>
      </c>
      <c r="E29" s="51"/>
      <c r="F29" s="51"/>
      <c r="G29" s="62"/>
      <c r="H29" s="51"/>
      <c r="I29" s="51"/>
      <c r="J29" s="51"/>
      <c r="K29" s="51"/>
      <c r="L29" s="43"/>
    </row>
    <row r="30" spans="1:12" ht="15" x14ac:dyDescent="0.25">
      <c r="A30" s="14"/>
      <c r="B30" s="15"/>
      <c r="C30" s="11"/>
      <c r="D30" s="7" t="s">
        <v>24</v>
      </c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6"/>
      <c r="B33" s="17"/>
      <c r="C33" s="8"/>
      <c r="D33" s="18" t="s">
        <v>33</v>
      </c>
      <c r="E33" s="9"/>
      <c r="F33" s="19">
        <f>SUM(F26:F32)</f>
        <v>370</v>
      </c>
      <c r="G33" s="19">
        <f t="shared" ref="G33" si="1">SUM(G26:G32)</f>
        <v>27.12</v>
      </c>
      <c r="H33" s="19">
        <f t="shared" ref="H33" si="2">SUM(H26:H32)</f>
        <v>5.24</v>
      </c>
      <c r="I33" s="19">
        <f t="shared" ref="I33" si="3">SUM(I26:I32)</f>
        <v>45.95</v>
      </c>
      <c r="J33" s="19">
        <f t="shared" ref="J33" si="4">SUM(J26:J32)</f>
        <v>334.32</v>
      </c>
      <c r="K33" s="25"/>
      <c r="L33" s="19">
        <v>70.39</v>
      </c>
    </row>
    <row r="34" spans="1:12" ht="15" x14ac:dyDescent="0.25">
      <c r="A34" s="13">
        <f>A26</f>
        <v>1</v>
      </c>
      <c r="B34" s="13">
        <f>B26</f>
        <v>2</v>
      </c>
      <c r="C34" s="10" t="s">
        <v>25</v>
      </c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51" t="s">
        <v>57</v>
      </c>
      <c r="F35" s="51">
        <v>250</v>
      </c>
      <c r="G35" s="51">
        <v>5.36</v>
      </c>
      <c r="H35" s="51">
        <v>10.49</v>
      </c>
      <c r="I35" s="51">
        <v>13.97</v>
      </c>
      <c r="J35" s="51">
        <v>174.36</v>
      </c>
      <c r="K35" s="51">
        <v>18</v>
      </c>
      <c r="L35" s="43">
        <v>15.27</v>
      </c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51" t="s">
        <v>45</v>
      </c>
      <c r="F38" s="51">
        <v>200</v>
      </c>
      <c r="G38" s="51">
        <v>0.56000000000000005</v>
      </c>
      <c r="H38" s="51">
        <v>0</v>
      </c>
      <c r="I38" s="51">
        <v>27.89</v>
      </c>
      <c r="J38" s="51">
        <v>113.79</v>
      </c>
      <c r="K38" s="51">
        <v>283</v>
      </c>
      <c r="L38" s="43">
        <v>5.98</v>
      </c>
    </row>
    <row r="39" spans="1:12" ht="15" x14ac:dyDescent="0.25">
      <c r="A39" s="14"/>
      <c r="B39" s="15"/>
      <c r="C39" s="11"/>
      <c r="D39" s="7" t="s">
        <v>31</v>
      </c>
      <c r="E39" s="51" t="s">
        <v>39</v>
      </c>
      <c r="F39" s="51">
        <v>60</v>
      </c>
      <c r="G39" s="62">
        <v>4.21</v>
      </c>
      <c r="H39" s="51">
        <v>1.93</v>
      </c>
      <c r="I39" s="51">
        <v>28.5</v>
      </c>
      <c r="J39" s="51">
        <v>136.68</v>
      </c>
      <c r="K39" s="51" t="s">
        <v>42</v>
      </c>
      <c r="L39" s="43">
        <v>5.76</v>
      </c>
    </row>
    <row r="40" spans="1:12" ht="15" x14ac:dyDescent="0.25">
      <c r="A40" s="14"/>
      <c r="B40" s="15"/>
      <c r="C40" s="11"/>
      <c r="D40" s="7" t="s">
        <v>32</v>
      </c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67"/>
      <c r="F41" s="67"/>
      <c r="G41" s="67"/>
      <c r="H41" s="67"/>
      <c r="I41" s="67"/>
      <c r="J41" s="67"/>
      <c r="K41" s="67"/>
      <c r="L41" s="43"/>
    </row>
    <row r="42" spans="1:12" ht="15" x14ac:dyDescent="0.25">
      <c r="A42" s="14"/>
      <c r="B42" s="15"/>
      <c r="C42" s="11"/>
      <c r="D42" s="6"/>
      <c r="E42" s="67" t="s">
        <v>58</v>
      </c>
      <c r="F42" s="67">
        <v>100</v>
      </c>
      <c r="G42" s="67">
        <v>3.04</v>
      </c>
      <c r="H42" s="67">
        <v>11.38</v>
      </c>
      <c r="I42" s="67">
        <v>10.76</v>
      </c>
      <c r="J42" s="67">
        <v>157</v>
      </c>
      <c r="K42" s="67">
        <v>31</v>
      </c>
      <c r="L42" s="43">
        <v>10.57</v>
      </c>
    </row>
    <row r="43" spans="1:12" ht="15" x14ac:dyDescent="0.25">
      <c r="A43" s="14"/>
      <c r="B43" s="15"/>
      <c r="C43" s="11"/>
      <c r="D43" s="6"/>
      <c r="E43" s="67" t="s">
        <v>107</v>
      </c>
      <c r="F43" s="67">
        <v>150</v>
      </c>
      <c r="G43" s="67"/>
      <c r="H43" s="67"/>
      <c r="I43" s="67"/>
      <c r="J43" s="67"/>
      <c r="K43" s="76"/>
      <c r="L43" s="43">
        <v>32</v>
      </c>
    </row>
    <row r="44" spans="1:12" ht="15" x14ac:dyDescent="0.25">
      <c r="A44" s="16"/>
      <c r="B44" s="17"/>
      <c r="C44" s="8"/>
      <c r="D44" s="18" t="s">
        <v>33</v>
      </c>
      <c r="E44" s="9"/>
      <c r="F44" s="19">
        <f>SUM(F34:F43)</f>
        <v>760</v>
      </c>
      <c r="G44" s="19">
        <f>SUM(G34:G42)</f>
        <v>13.169999999999998</v>
      </c>
      <c r="H44" s="19">
        <f>SUM(H34:H42)</f>
        <v>23.8</v>
      </c>
      <c r="I44" s="19">
        <f>SUM(I34:I42)</f>
        <v>81.12</v>
      </c>
      <c r="J44" s="19">
        <f>SUM(J34:J42)</f>
        <v>581.83000000000004</v>
      </c>
      <c r="K44" s="25"/>
      <c r="L44" s="19">
        <f>SUM(L34:L42)</f>
        <v>37.58</v>
      </c>
    </row>
    <row r="45" spans="1:12" ht="15.75" customHeight="1" thickBot="1" x14ac:dyDescent="0.25">
      <c r="A45" s="33">
        <f>A26</f>
        <v>1</v>
      </c>
      <c r="B45" s="33">
        <f>B26</f>
        <v>2</v>
      </c>
      <c r="C45" s="77" t="s">
        <v>4</v>
      </c>
      <c r="D45" s="78"/>
      <c r="E45" s="31"/>
      <c r="F45" s="32">
        <f>F33+F44</f>
        <v>1130</v>
      </c>
      <c r="G45" s="32">
        <f>G33+G44</f>
        <v>40.29</v>
      </c>
      <c r="H45" s="32">
        <f>H33+H44</f>
        <v>29.04</v>
      </c>
      <c r="I45" s="32">
        <f>I33+I44</f>
        <v>127.07000000000001</v>
      </c>
      <c r="J45" s="32">
        <f>J33+J44</f>
        <v>916.15000000000009</v>
      </c>
      <c r="K45" s="32"/>
      <c r="L45" s="32">
        <f>L33+L44</f>
        <v>107.97</v>
      </c>
    </row>
    <row r="46" spans="1:12" ht="15" x14ac:dyDescent="0.25">
      <c r="A46" s="20">
        <v>1</v>
      </c>
      <c r="B46" s="21">
        <v>3</v>
      </c>
      <c r="C46" s="22" t="s">
        <v>20</v>
      </c>
      <c r="D46" s="5" t="s">
        <v>21</v>
      </c>
      <c r="E46" s="51" t="s">
        <v>59</v>
      </c>
      <c r="F46" s="51">
        <v>200</v>
      </c>
      <c r="G46" s="51">
        <v>5.66</v>
      </c>
      <c r="H46" s="51">
        <v>6.38</v>
      </c>
      <c r="I46" s="51">
        <v>18</v>
      </c>
      <c r="J46" s="51">
        <v>112.52</v>
      </c>
      <c r="K46" s="51">
        <v>272</v>
      </c>
      <c r="L46" s="40">
        <v>32.6</v>
      </c>
    </row>
    <row r="47" spans="1:12" ht="15" x14ac:dyDescent="0.25">
      <c r="A47" s="23"/>
      <c r="B47" s="15"/>
      <c r="C47" s="11"/>
      <c r="D47" s="6"/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22</v>
      </c>
      <c r="E48" s="51"/>
      <c r="F48" s="51"/>
      <c r="G48" s="51"/>
      <c r="H48" s="51"/>
      <c r="I48" s="51"/>
      <c r="J48" s="51"/>
      <c r="K48" s="51"/>
      <c r="L48" s="43"/>
    </row>
    <row r="49" spans="1:12" ht="15" x14ac:dyDescent="0.25">
      <c r="A49" s="23"/>
      <c r="B49" s="15"/>
      <c r="C49" s="11"/>
      <c r="D49" s="7" t="s">
        <v>23</v>
      </c>
      <c r="E49" s="51"/>
      <c r="F49" s="51"/>
      <c r="G49" s="51"/>
      <c r="H49" s="51"/>
      <c r="I49" s="51"/>
      <c r="J49" s="51"/>
      <c r="K49" s="51"/>
      <c r="L49" s="43"/>
    </row>
    <row r="50" spans="1:12" ht="15" x14ac:dyDescent="0.25">
      <c r="A50" s="23"/>
      <c r="B50" s="15"/>
      <c r="C50" s="11"/>
      <c r="D50" s="7" t="s">
        <v>24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6"/>
      <c r="E52" s="42" t="s">
        <v>60</v>
      </c>
      <c r="F52" s="43">
        <v>20</v>
      </c>
      <c r="G52" s="43">
        <v>2.8</v>
      </c>
      <c r="H52" s="43">
        <v>3.6</v>
      </c>
      <c r="I52" s="43">
        <v>14.93</v>
      </c>
      <c r="J52" s="43">
        <v>101.33</v>
      </c>
      <c r="K52" s="44" t="s">
        <v>42</v>
      </c>
      <c r="L52" s="43">
        <v>20</v>
      </c>
    </row>
    <row r="53" spans="1:12" ht="15" x14ac:dyDescent="0.25">
      <c r="A53" s="24"/>
      <c r="B53" s="17"/>
      <c r="C53" s="8"/>
      <c r="D53" s="18" t="s">
        <v>33</v>
      </c>
      <c r="E53" s="9"/>
      <c r="F53" s="19">
        <f>SUM(F46:F52)</f>
        <v>220</v>
      </c>
      <c r="G53" s="19">
        <f t="shared" ref="G53" si="5">SUM(G46:G52)</f>
        <v>8.4600000000000009</v>
      </c>
      <c r="H53" s="19">
        <f t="shared" ref="H53" si="6">SUM(H46:H52)</f>
        <v>9.98</v>
      </c>
      <c r="I53" s="19">
        <f t="shared" ref="I53" si="7">SUM(I46:I52)</f>
        <v>32.93</v>
      </c>
      <c r="J53" s="19">
        <f t="shared" ref="J53" si="8">SUM(J46:J52)</f>
        <v>213.85</v>
      </c>
      <c r="K53" s="25"/>
      <c r="L53" s="19">
        <v>52.6</v>
      </c>
    </row>
    <row r="54" spans="1:12" ht="15" x14ac:dyDescent="0.25">
      <c r="A54" s="26">
        <f>A46</f>
        <v>1</v>
      </c>
      <c r="B54" s="13">
        <f>B46</f>
        <v>3</v>
      </c>
      <c r="C54" s="10" t="s">
        <v>25</v>
      </c>
      <c r="D54" s="7" t="s">
        <v>26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27</v>
      </c>
      <c r="E55" s="57" t="s">
        <v>99</v>
      </c>
      <c r="F55" s="43">
        <v>250</v>
      </c>
      <c r="G55" s="43">
        <v>2.31</v>
      </c>
      <c r="H55" s="43">
        <v>7.74</v>
      </c>
      <c r="I55" s="43">
        <v>15.43</v>
      </c>
      <c r="J55" s="43">
        <v>140.59</v>
      </c>
      <c r="K55" s="44">
        <v>51</v>
      </c>
      <c r="L55" s="43">
        <v>6.91</v>
      </c>
    </row>
    <row r="56" spans="1:12" ht="15" x14ac:dyDescent="0.25">
      <c r="A56" s="23"/>
      <c r="B56" s="15"/>
      <c r="C56" s="11"/>
      <c r="D56" s="7" t="s">
        <v>28</v>
      </c>
      <c r="E56" s="51" t="s">
        <v>93</v>
      </c>
      <c r="F56" s="51">
        <v>75</v>
      </c>
      <c r="G56" s="51">
        <v>22.54</v>
      </c>
      <c r="H56" s="51">
        <v>17.329999999999998</v>
      </c>
      <c r="I56" s="51">
        <v>22.13</v>
      </c>
      <c r="J56" s="51">
        <v>334.08</v>
      </c>
      <c r="K56" s="51">
        <v>181</v>
      </c>
      <c r="L56" s="43">
        <v>43.2</v>
      </c>
    </row>
    <row r="57" spans="1:12" ht="15" x14ac:dyDescent="0.25">
      <c r="A57" s="23"/>
      <c r="B57" s="15"/>
      <c r="C57" s="11"/>
      <c r="D57" s="7" t="s">
        <v>29</v>
      </c>
      <c r="E57" s="51" t="s">
        <v>92</v>
      </c>
      <c r="F57" s="51">
        <v>150</v>
      </c>
      <c r="G57" s="62">
        <v>4.4000000000000004</v>
      </c>
      <c r="H57" s="51">
        <v>5.9</v>
      </c>
      <c r="I57" s="51">
        <v>33.6</v>
      </c>
      <c r="J57" s="51">
        <v>205.3</v>
      </c>
      <c r="K57" s="73" t="s">
        <v>95</v>
      </c>
      <c r="L57" s="43">
        <v>11.73</v>
      </c>
    </row>
    <row r="58" spans="1:12" ht="15" x14ac:dyDescent="0.25">
      <c r="A58" s="23"/>
      <c r="B58" s="15"/>
      <c r="C58" s="11"/>
      <c r="D58" s="7" t="s">
        <v>30</v>
      </c>
      <c r="E58" s="51" t="s">
        <v>49</v>
      </c>
      <c r="F58" s="51">
        <v>200</v>
      </c>
      <c r="G58" s="51">
        <v>0.16</v>
      </c>
      <c r="H58" s="51">
        <v>0</v>
      </c>
      <c r="I58" s="51">
        <v>14.99</v>
      </c>
      <c r="J58" s="51">
        <v>60.64</v>
      </c>
      <c r="K58" s="51">
        <v>282</v>
      </c>
      <c r="L58" s="43">
        <v>9.1</v>
      </c>
    </row>
    <row r="59" spans="1:12" ht="15" x14ac:dyDescent="0.25">
      <c r="A59" s="23"/>
      <c r="B59" s="15"/>
      <c r="C59" s="11"/>
      <c r="D59" s="7" t="s">
        <v>31</v>
      </c>
      <c r="E59" s="51" t="s">
        <v>39</v>
      </c>
      <c r="F59" s="51">
        <v>60</v>
      </c>
      <c r="G59" s="62">
        <v>4.21</v>
      </c>
      <c r="H59" s="51">
        <v>1.93</v>
      </c>
      <c r="I59" s="51">
        <v>28.5</v>
      </c>
      <c r="J59" s="51">
        <v>136.68</v>
      </c>
      <c r="K59" s="51" t="s">
        <v>42</v>
      </c>
      <c r="L59" s="43">
        <v>5.76</v>
      </c>
    </row>
    <row r="60" spans="1:12" ht="15" x14ac:dyDescent="0.25">
      <c r="A60" s="23"/>
      <c r="B60" s="15"/>
      <c r="C60" s="11"/>
      <c r="D60" s="7" t="s">
        <v>32</v>
      </c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3"/>
      <c r="B61" s="15"/>
      <c r="C61" s="11"/>
      <c r="D61" s="6"/>
      <c r="E61" s="51" t="s">
        <v>54</v>
      </c>
      <c r="F61" s="51">
        <v>100</v>
      </c>
      <c r="G61" s="51">
        <v>0.54</v>
      </c>
      <c r="H61" s="51">
        <v>3.67</v>
      </c>
      <c r="I61" s="51">
        <v>5.24</v>
      </c>
      <c r="J61" s="51">
        <v>56.15</v>
      </c>
      <c r="K61" s="51">
        <v>265</v>
      </c>
      <c r="L61" s="43">
        <v>2.46</v>
      </c>
    </row>
    <row r="62" spans="1:12" ht="15" x14ac:dyDescent="0.25">
      <c r="A62" s="23"/>
      <c r="B62" s="15"/>
      <c r="C62" s="11"/>
      <c r="D62" s="6"/>
      <c r="E62" s="51" t="s">
        <v>61</v>
      </c>
      <c r="F62" s="51">
        <v>100</v>
      </c>
      <c r="G62" s="51">
        <v>1.43</v>
      </c>
      <c r="H62" s="51">
        <v>5.09</v>
      </c>
      <c r="I62" s="51">
        <v>9.5</v>
      </c>
      <c r="J62" s="51">
        <v>75.349999999999994</v>
      </c>
      <c r="K62" s="51">
        <v>23</v>
      </c>
      <c r="L62" s="43">
        <v>1.36</v>
      </c>
    </row>
    <row r="63" spans="1:12" ht="15" x14ac:dyDescent="0.25">
      <c r="A63" s="24"/>
      <c r="B63" s="17"/>
      <c r="C63" s="8"/>
      <c r="D63" s="18" t="s">
        <v>33</v>
      </c>
      <c r="E63" s="9"/>
      <c r="F63" s="19">
        <f>SUM(F54:F62)</f>
        <v>935</v>
      </c>
      <c r="G63" s="19">
        <f t="shared" ref="G63" si="9">SUM(G54:G62)</f>
        <v>35.589999999999996</v>
      </c>
      <c r="H63" s="19">
        <f t="shared" ref="H63" si="10">SUM(H54:H62)</f>
        <v>41.66</v>
      </c>
      <c r="I63" s="19">
        <f t="shared" ref="I63" si="11">SUM(I54:I62)</f>
        <v>129.38999999999999</v>
      </c>
      <c r="J63" s="19">
        <f t="shared" ref="J63:L63" si="12">SUM(J54:J62)</f>
        <v>1008.79</v>
      </c>
      <c r="K63" s="25"/>
      <c r="L63" s="19">
        <f t="shared" si="12"/>
        <v>80.52</v>
      </c>
    </row>
    <row r="64" spans="1:12" ht="15.75" customHeight="1" thickBot="1" x14ac:dyDescent="0.25">
      <c r="A64" s="29">
        <f>A46</f>
        <v>1</v>
      </c>
      <c r="B64" s="30">
        <f>B46</f>
        <v>3</v>
      </c>
      <c r="C64" s="77" t="s">
        <v>4</v>
      </c>
      <c r="D64" s="78"/>
      <c r="E64" s="31"/>
      <c r="F64" s="32">
        <f>F53+F63</f>
        <v>1155</v>
      </c>
      <c r="G64" s="32">
        <f t="shared" ref="G64" si="13">G53+G63</f>
        <v>44.05</v>
      </c>
      <c r="H64" s="32">
        <f t="shared" ref="H64" si="14">H53+H63</f>
        <v>51.64</v>
      </c>
      <c r="I64" s="32">
        <f t="shared" ref="I64" si="15">I53+I63</f>
        <v>162.32</v>
      </c>
      <c r="J64" s="32">
        <f t="shared" ref="J64:L64" si="16">J53+J63</f>
        <v>1222.6399999999999</v>
      </c>
      <c r="K64" s="32"/>
      <c r="L64" s="32">
        <f t="shared" si="16"/>
        <v>133.12</v>
      </c>
    </row>
    <row r="65" spans="1:12" ht="15" x14ac:dyDescent="0.25">
      <c r="A65" s="20">
        <v>1</v>
      </c>
      <c r="B65" s="21">
        <v>4</v>
      </c>
      <c r="C65" s="22" t="s">
        <v>20</v>
      </c>
      <c r="D65" s="5" t="s">
        <v>21</v>
      </c>
      <c r="E65" s="51"/>
      <c r="F65" s="51"/>
      <c r="G65" s="51"/>
      <c r="H65" s="51"/>
      <c r="I65" s="51"/>
      <c r="J65" s="51"/>
      <c r="K65" s="51"/>
      <c r="L65" s="40"/>
    </row>
    <row r="66" spans="1:12" ht="15" x14ac:dyDescent="0.25">
      <c r="A66" s="23"/>
      <c r="B66" s="15"/>
      <c r="C66" s="11"/>
      <c r="D66" s="6"/>
      <c r="E66" s="68" t="s">
        <v>62</v>
      </c>
      <c r="F66" s="51">
        <v>40</v>
      </c>
      <c r="G66" s="51">
        <v>5.08</v>
      </c>
      <c r="H66" s="51">
        <v>4.5999999999999996</v>
      </c>
      <c r="I66" s="51">
        <v>0.28000000000000003</v>
      </c>
      <c r="J66" s="51">
        <v>62.8</v>
      </c>
      <c r="K66" s="51">
        <v>139</v>
      </c>
      <c r="L66" s="43">
        <v>8</v>
      </c>
    </row>
    <row r="67" spans="1:12" ht="15" x14ac:dyDescent="0.25">
      <c r="A67" s="23"/>
      <c r="B67" s="15"/>
      <c r="C67" s="11"/>
      <c r="D67" s="7" t="s">
        <v>22</v>
      </c>
      <c r="E67" s="51" t="s">
        <v>63</v>
      </c>
      <c r="F67" s="51">
        <v>200</v>
      </c>
      <c r="G67" s="51">
        <v>4.91</v>
      </c>
      <c r="H67" s="51">
        <v>4.0199999999999996</v>
      </c>
      <c r="I67" s="51">
        <v>22.82</v>
      </c>
      <c r="J67" s="51">
        <v>143.59</v>
      </c>
      <c r="K67" s="51">
        <v>62</v>
      </c>
      <c r="L67" s="43">
        <v>20.88</v>
      </c>
    </row>
    <row r="68" spans="1:12" ht="15" x14ac:dyDescent="0.25">
      <c r="A68" s="23"/>
      <c r="B68" s="15"/>
      <c r="C68" s="11"/>
      <c r="D68" s="7" t="s">
        <v>23</v>
      </c>
      <c r="E68" s="51" t="s">
        <v>39</v>
      </c>
      <c r="F68" s="51">
        <v>30</v>
      </c>
      <c r="G68" s="51">
        <v>2.11</v>
      </c>
      <c r="H68" s="51">
        <v>0.24</v>
      </c>
      <c r="I68" s="51">
        <v>14.25</v>
      </c>
      <c r="J68" s="51">
        <v>68.36</v>
      </c>
      <c r="K68" s="51" t="s">
        <v>42</v>
      </c>
      <c r="L68" s="43">
        <v>2.46</v>
      </c>
    </row>
    <row r="69" spans="1:12" ht="15" x14ac:dyDescent="0.25">
      <c r="A69" s="23"/>
      <c r="B69" s="15"/>
      <c r="C69" s="11"/>
      <c r="D69" s="7" t="s">
        <v>24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6"/>
      <c r="E70" s="42" t="s">
        <v>64</v>
      </c>
      <c r="F70" s="43">
        <v>80</v>
      </c>
      <c r="G70" s="43">
        <v>1.74</v>
      </c>
      <c r="H70" s="63">
        <v>2.39</v>
      </c>
      <c r="I70" s="43">
        <v>28.05</v>
      </c>
      <c r="J70" s="43">
        <v>158</v>
      </c>
      <c r="K70" s="55" t="s">
        <v>42</v>
      </c>
      <c r="L70" s="43">
        <v>48</v>
      </c>
    </row>
    <row r="71" spans="1:12" ht="15" x14ac:dyDescent="0.25">
      <c r="A71" s="23"/>
      <c r="B71" s="15"/>
      <c r="C71" s="11"/>
      <c r="D71" s="6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4"/>
      <c r="B72" s="17"/>
      <c r="C72" s="8"/>
      <c r="D72" s="18" t="s">
        <v>33</v>
      </c>
      <c r="E72" s="9"/>
      <c r="F72" s="19">
        <f>SUM(F65:F71)</f>
        <v>350</v>
      </c>
      <c r="G72" s="19">
        <f t="shared" ref="G72" si="17">SUM(G65:G71)</f>
        <v>13.84</v>
      </c>
      <c r="H72" s="19">
        <f t="shared" ref="H72" si="18">SUM(H65:H71)</f>
        <v>11.25</v>
      </c>
      <c r="I72" s="19">
        <f t="shared" ref="I72" si="19">SUM(I65:I71)</f>
        <v>65.400000000000006</v>
      </c>
      <c r="J72" s="19">
        <f t="shared" ref="J72" si="20">SUM(J65:J71)</f>
        <v>432.75</v>
      </c>
      <c r="K72" s="25"/>
      <c r="L72" s="19">
        <v>71.34</v>
      </c>
    </row>
    <row r="73" spans="1:12" ht="15" x14ac:dyDescent="0.25">
      <c r="A73" s="26">
        <f>A65</f>
        <v>1</v>
      </c>
      <c r="B73" s="13">
        <f>B65</f>
        <v>4</v>
      </c>
      <c r="C73" s="10" t="s">
        <v>25</v>
      </c>
      <c r="D73" s="7" t="s">
        <v>26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27</v>
      </c>
      <c r="E74" s="52"/>
      <c r="F74" s="51"/>
      <c r="G74" s="62"/>
      <c r="H74" s="62"/>
      <c r="I74" s="62"/>
      <c r="J74" s="52"/>
      <c r="K74" s="52"/>
      <c r="L74" s="43"/>
    </row>
    <row r="75" spans="1:12" ht="15" x14ac:dyDescent="0.25">
      <c r="A75" s="23"/>
      <c r="B75" s="15"/>
      <c r="C75" s="11"/>
      <c r="D75" s="7" t="s">
        <v>28</v>
      </c>
      <c r="E75" s="57" t="s">
        <v>66</v>
      </c>
      <c r="F75" s="43">
        <v>75</v>
      </c>
      <c r="G75" s="43">
        <v>9.9</v>
      </c>
      <c r="H75" s="43">
        <v>6.7</v>
      </c>
      <c r="I75" s="43">
        <v>6.4</v>
      </c>
      <c r="J75" s="43">
        <v>130.9</v>
      </c>
      <c r="K75" s="44">
        <v>161</v>
      </c>
      <c r="L75" s="43">
        <v>30.09</v>
      </c>
    </row>
    <row r="76" spans="1:12" ht="15" x14ac:dyDescent="0.25">
      <c r="A76" s="23"/>
      <c r="B76" s="15"/>
      <c r="C76" s="11"/>
      <c r="D76" s="7" t="s">
        <v>29</v>
      </c>
      <c r="E76" s="57" t="s">
        <v>65</v>
      </c>
      <c r="F76" s="43">
        <v>200</v>
      </c>
      <c r="G76" s="43">
        <v>5.18</v>
      </c>
      <c r="H76" s="43">
        <v>6.78</v>
      </c>
      <c r="I76" s="43">
        <v>53.7</v>
      </c>
      <c r="J76" s="43">
        <v>300.24</v>
      </c>
      <c r="K76" s="44">
        <v>224</v>
      </c>
      <c r="L76" s="43">
        <v>20.6</v>
      </c>
    </row>
    <row r="77" spans="1:12" ht="15" x14ac:dyDescent="0.25">
      <c r="A77" s="23"/>
      <c r="B77" s="15"/>
      <c r="C77" s="11"/>
      <c r="D77" s="7" t="s">
        <v>30</v>
      </c>
      <c r="E77" s="68" t="s">
        <v>67</v>
      </c>
      <c r="F77" s="51">
        <v>200</v>
      </c>
      <c r="G77" s="51">
        <v>7.0000000000000007E-2</v>
      </c>
      <c r="H77" s="51">
        <v>0.1</v>
      </c>
      <c r="I77" s="51">
        <v>15.31</v>
      </c>
      <c r="J77" s="51">
        <v>61.62</v>
      </c>
      <c r="K77" s="51">
        <v>294</v>
      </c>
      <c r="L77" s="43">
        <v>4.03</v>
      </c>
    </row>
    <row r="78" spans="1:12" ht="15" x14ac:dyDescent="0.25">
      <c r="A78" s="23"/>
      <c r="B78" s="15"/>
      <c r="C78" s="11"/>
      <c r="D78" s="7" t="s">
        <v>31</v>
      </c>
      <c r="E78" s="51" t="s">
        <v>39</v>
      </c>
      <c r="F78" s="51">
        <v>60</v>
      </c>
      <c r="G78" s="62">
        <v>4.21</v>
      </c>
      <c r="H78" s="51">
        <v>1.93</v>
      </c>
      <c r="I78" s="51">
        <v>28.5</v>
      </c>
      <c r="J78" s="51">
        <v>136.68</v>
      </c>
      <c r="K78" s="51" t="s">
        <v>42</v>
      </c>
      <c r="L78" s="43">
        <v>5.76</v>
      </c>
    </row>
    <row r="79" spans="1:12" ht="15" x14ac:dyDescent="0.25">
      <c r="A79" s="23"/>
      <c r="B79" s="15"/>
      <c r="C79" s="11"/>
      <c r="D79" s="7" t="s">
        <v>32</v>
      </c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3"/>
      <c r="B80" s="15"/>
      <c r="C80" s="11"/>
      <c r="D80" s="6"/>
      <c r="E80" s="68" t="s">
        <v>54</v>
      </c>
      <c r="F80" s="51">
        <v>100</v>
      </c>
      <c r="G80" s="51">
        <v>0.54</v>
      </c>
      <c r="H80" s="51">
        <v>3.67</v>
      </c>
      <c r="I80" s="51">
        <v>5.24</v>
      </c>
      <c r="J80" s="51">
        <v>56.15</v>
      </c>
      <c r="K80" s="51">
        <v>265</v>
      </c>
      <c r="L80" s="43">
        <v>2.46</v>
      </c>
    </row>
    <row r="81" spans="1:12" ht="15" x14ac:dyDescent="0.25">
      <c r="A81" s="23"/>
      <c r="B81" s="15"/>
      <c r="C81" s="11"/>
      <c r="D81" s="6"/>
      <c r="E81" s="68" t="s">
        <v>68</v>
      </c>
      <c r="F81" s="51">
        <v>25</v>
      </c>
      <c r="G81" s="51">
        <v>0.55000000000000004</v>
      </c>
      <c r="H81" s="51">
        <v>0.1</v>
      </c>
      <c r="I81" s="51">
        <v>2.8</v>
      </c>
      <c r="J81" s="51">
        <v>14.55</v>
      </c>
      <c r="K81" s="68" t="s">
        <v>42</v>
      </c>
      <c r="L81" s="43">
        <v>7.5</v>
      </c>
    </row>
    <row r="82" spans="1:12" ht="15" x14ac:dyDescent="0.25">
      <c r="A82" s="23"/>
      <c r="B82" s="15"/>
      <c r="C82" s="11"/>
      <c r="D82" s="6"/>
      <c r="E82" s="75" t="s">
        <v>107</v>
      </c>
      <c r="F82" s="51">
        <v>100</v>
      </c>
      <c r="G82" s="51"/>
      <c r="H82" s="51"/>
      <c r="I82" s="51"/>
      <c r="J82" s="51"/>
      <c r="K82" s="68"/>
      <c r="L82" s="43">
        <v>21</v>
      </c>
    </row>
    <row r="83" spans="1:12" ht="15" x14ac:dyDescent="0.25">
      <c r="A83" s="24"/>
      <c r="B83" s="17"/>
      <c r="C83" s="8"/>
      <c r="D83" s="18" t="s">
        <v>33</v>
      </c>
      <c r="E83" s="9"/>
      <c r="F83" s="19">
        <f>SUM(F73:F82)</f>
        <v>760</v>
      </c>
      <c r="G83" s="19">
        <f>SUM(G73:G81)</f>
        <v>20.45</v>
      </c>
      <c r="H83" s="19">
        <f>SUM(H73:H81)</f>
        <v>19.28</v>
      </c>
      <c r="I83" s="19">
        <f>SUM(I73:I81)</f>
        <v>111.94999999999999</v>
      </c>
      <c r="J83" s="19">
        <f>SUM(J73:J81)</f>
        <v>700.14</v>
      </c>
      <c r="K83" s="25"/>
      <c r="L83" s="19">
        <f>SUM(L73:L81)</f>
        <v>70.44</v>
      </c>
    </row>
    <row r="84" spans="1:12" ht="15.75" customHeight="1" thickBot="1" x14ac:dyDescent="0.25">
      <c r="A84" s="29">
        <f>A65</f>
        <v>1</v>
      </c>
      <c r="B84" s="30">
        <f>B65</f>
        <v>4</v>
      </c>
      <c r="C84" s="77" t="s">
        <v>4</v>
      </c>
      <c r="D84" s="78"/>
      <c r="E84" s="31"/>
      <c r="F84" s="32">
        <f>F72+F83</f>
        <v>1110</v>
      </c>
      <c r="G84" s="32">
        <f>G72+G83</f>
        <v>34.29</v>
      </c>
      <c r="H84" s="32">
        <f>H72+H83</f>
        <v>30.53</v>
      </c>
      <c r="I84" s="32">
        <f>I72+I83</f>
        <v>177.35</v>
      </c>
      <c r="J84" s="32">
        <f>J72+J83</f>
        <v>1132.8899999999999</v>
      </c>
      <c r="K84" s="32"/>
      <c r="L84" s="32">
        <f>L72+L83</f>
        <v>141.78</v>
      </c>
    </row>
    <row r="85" spans="1:12" ht="15" x14ac:dyDescent="0.25">
      <c r="A85" s="20">
        <v>1</v>
      </c>
      <c r="B85" s="21">
        <v>5</v>
      </c>
      <c r="C85" s="22" t="s">
        <v>20</v>
      </c>
      <c r="D85" s="5" t="s">
        <v>21</v>
      </c>
      <c r="E85" s="59" t="s">
        <v>43</v>
      </c>
      <c r="F85" s="40">
        <v>200</v>
      </c>
      <c r="G85" s="40">
        <v>7.24</v>
      </c>
      <c r="H85" s="40">
        <v>7.06</v>
      </c>
      <c r="I85" s="40">
        <v>47.1</v>
      </c>
      <c r="J85" s="40">
        <v>281.45999999999998</v>
      </c>
      <c r="K85" s="41">
        <v>227</v>
      </c>
      <c r="L85" s="40">
        <v>12.03</v>
      </c>
    </row>
    <row r="86" spans="1:12" ht="15" x14ac:dyDescent="0.25">
      <c r="A86" s="23"/>
      <c r="B86" s="15"/>
      <c r="C86" s="11"/>
      <c r="D86" s="6"/>
      <c r="E86" s="68"/>
      <c r="F86" s="51"/>
      <c r="G86" s="51"/>
      <c r="H86" s="51"/>
      <c r="I86" s="51"/>
      <c r="J86" s="51"/>
      <c r="K86" s="51"/>
      <c r="L86" s="43"/>
    </row>
    <row r="87" spans="1:12" ht="15" x14ac:dyDescent="0.25">
      <c r="A87" s="23"/>
      <c r="B87" s="15"/>
      <c r="C87" s="11"/>
      <c r="D87" s="7" t="s">
        <v>22</v>
      </c>
      <c r="E87" s="51" t="s">
        <v>44</v>
      </c>
      <c r="F87" s="51">
        <v>200</v>
      </c>
      <c r="G87" s="68" t="s">
        <v>70</v>
      </c>
      <c r="H87" s="51">
        <v>0.04</v>
      </c>
      <c r="I87" s="51">
        <v>10.01</v>
      </c>
      <c r="J87" s="51">
        <v>37.9</v>
      </c>
      <c r="K87" s="51">
        <v>71</v>
      </c>
      <c r="L87" s="43">
        <v>1.38</v>
      </c>
    </row>
    <row r="88" spans="1:12" ht="15" x14ac:dyDescent="0.25">
      <c r="A88" s="23"/>
      <c r="B88" s="15"/>
      <c r="C88" s="11"/>
      <c r="D88" s="7" t="s">
        <v>23</v>
      </c>
      <c r="E88" s="51" t="s">
        <v>39</v>
      </c>
      <c r="F88" s="51">
        <v>30</v>
      </c>
      <c r="G88" s="51">
        <v>2.11</v>
      </c>
      <c r="H88" s="51">
        <v>0.24</v>
      </c>
      <c r="I88" s="51">
        <v>14.25</v>
      </c>
      <c r="J88" s="51">
        <v>68.36</v>
      </c>
      <c r="K88" s="51" t="s">
        <v>42</v>
      </c>
      <c r="L88" s="43">
        <v>2.46</v>
      </c>
    </row>
    <row r="89" spans="1:12" ht="15" x14ac:dyDescent="0.25">
      <c r="A89" s="23"/>
      <c r="B89" s="15"/>
      <c r="C89" s="11"/>
      <c r="D89" s="7" t="s">
        <v>24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6"/>
      <c r="E90" s="57" t="s">
        <v>69</v>
      </c>
      <c r="F90" s="43">
        <v>10</v>
      </c>
      <c r="G90" s="43">
        <v>0.1</v>
      </c>
      <c r="H90" s="43">
        <v>7.2</v>
      </c>
      <c r="I90" s="43">
        <v>0.1</v>
      </c>
      <c r="J90" s="43">
        <v>66</v>
      </c>
      <c r="K90" s="44">
        <v>365</v>
      </c>
      <c r="L90" s="43">
        <v>8.9700000000000006</v>
      </c>
    </row>
    <row r="91" spans="1:12" ht="15" x14ac:dyDescent="0.25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4"/>
      <c r="B92" s="17"/>
      <c r="C92" s="8"/>
      <c r="D92" s="18" t="s">
        <v>33</v>
      </c>
      <c r="E92" s="9"/>
      <c r="F92" s="19">
        <f>SUM(F85:F91)</f>
        <v>440</v>
      </c>
      <c r="G92" s="19">
        <f t="shared" ref="G92" si="21">SUM(G85:G91)</f>
        <v>9.4499999999999993</v>
      </c>
      <c r="H92" s="19">
        <f t="shared" ref="H92" si="22">SUM(H85:H91)</f>
        <v>14.54</v>
      </c>
      <c r="I92" s="19">
        <f t="shared" ref="I92" si="23">SUM(I85:I91)</f>
        <v>71.459999999999994</v>
      </c>
      <c r="J92" s="19">
        <f t="shared" ref="J92:L92" si="24">SUM(J85:J91)</f>
        <v>453.71999999999997</v>
      </c>
      <c r="K92" s="25"/>
      <c r="L92" s="19">
        <f t="shared" si="24"/>
        <v>24.840000000000003</v>
      </c>
    </row>
    <row r="93" spans="1:12" ht="15" x14ac:dyDescent="0.25">
      <c r="A93" s="26">
        <f>A85</f>
        <v>1</v>
      </c>
      <c r="B93" s="13">
        <f>B85</f>
        <v>5</v>
      </c>
      <c r="C93" s="10" t="s">
        <v>25</v>
      </c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27</v>
      </c>
      <c r="E94" s="57" t="s">
        <v>71</v>
      </c>
      <c r="F94" s="43">
        <v>250</v>
      </c>
      <c r="G94" s="43">
        <v>2.09</v>
      </c>
      <c r="H94" s="43">
        <v>6.33</v>
      </c>
      <c r="I94" s="43">
        <v>10.64</v>
      </c>
      <c r="J94" s="43">
        <v>107.83</v>
      </c>
      <c r="K94" s="44">
        <v>63</v>
      </c>
      <c r="L94" s="43">
        <v>19.329999999999998</v>
      </c>
    </row>
    <row r="95" spans="1:12" ht="15" x14ac:dyDescent="0.25">
      <c r="A95" s="23"/>
      <c r="B95" s="15"/>
      <c r="C95" s="11"/>
      <c r="D95" s="7" t="s">
        <v>28</v>
      </c>
      <c r="E95" s="51"/>
      <c r="F95" s="51"/>
      <c r="G95" s="51"/>
      <c r="H95" s="51"/>
      <c r="I95" s="51"/>
      <c r="J95" s="51"/>
      <c r="K95" s="51"/>
      <c r="L95" s="43"/>
    </row>
    <row r="96" spans="1:12" ht="15" x14ac:dyDescent="0.25">
      <c r="A96" s="23"/>
      <c r="B96" s="15"/>
      <c r="C96" s="11"/>
      <c r="D96" s="7" t="s">
        <v>29</v>
      </c>
      <c r="E96" s="51"/>
      <c r="F96" s="51"/>
      <c r="G96" s="51"/>
      <c r="H96" s="51"/>
      <c r="I96" s="51"/>
      <c r="J96" s="51"/>
      <c r="K96" s="51"/>
      <c r="L96" s="63"/>
    </row>
    <row r="97" spans="1:12" ht="15" x14ac:dyDescent="0.25">
      <c r="A97" s="23"/>
      <c r="B97" s="15"/>
      <c r="C97" s="11"/>
      <c r="D97" s="7" t="s">
        <v>30</v>
      </c>
      <c r="E97" s="68" t="s">
        <v>72</v>
      </c>
      <c r="F97" s="51">
        <v>200</v>
      </c>
      <c r="G97" s="51">
        <v>4.91</v>
      </c>
      <c r="H97" s="51">
        <v>4.0199999999999996</v>
      </c>
      <c r="I97" s="51">
        <v>22.82</v>
      </c>
      <c r="J97" s="51">
        <v>43.59</v>
      </c>
      <c r="K97" s="51">
        <v>62</v>
      </c>
      <c r="L97" s="43">
        <v>20.88</v>
      </c>
    </row>
    <row r="98" spans="1:12" ht="15" x14ac:dyDescent="0.25">
      <c r="A98" s="23"/>
      <c r="B98" s="15"/>
      <c r="C98" s="11"/>
      <c r="D98" s="7" t="s">
        <v>31</v>
      </c>
      <c r="E98" s="51" t="s">
        <v>39</v>
      </c>
      <c r="F98" s="51">
        <v>60</v>
      </c>
      <c r="G98" s="62">
        <v>4.21</v>
      </c>
      <c r="H98" s="51">
        <v>1.93</v>
      </c>
      <c r="I98" s="51">
        <v>28.5</v>
      </c>
      <c r="J98" s="51">
        <v>136.68</v>
      </c>
      <c r="K98" s="51" t="s">
        <v>42</v>
      </c>
      <c r="L98" s="43">
        <v>5.76</v>
      </c>
    </row>
    <row r="99" spans="1:12" ht="15" x14ac:dyDescent="0.25">
      <c r="A99" s="23"/>
      <c r="B99" s="15"/>
      <c r="C99" s="11"/>
      <c r="D99" s="7" t="s">
        <v>32</v>
      </c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3"/>
      <c r="B100" s="15"/>
      <c r="C100" s="11"/>
      <c r="D100" s="6"/>
      <c r="E100" s="75" t="s">
        <v>107</v>
      </c>
      <c r="F100" s="51">
        <v>100</v>
      </c>
      <c r="G100" s="51"/>
      <c r="H100" s="51"/>
      <c r="I100" s="51"/>
      <c r="J100" s="51"/>
      <c r="K100" s="68"/>
      <c r="L100" s="43">
        <v>21</v>
      </c>
    </row>
    <row r="101" spans="1:12" ht="15" x14ac:dyDescent="0.25">
      <c r="A101" s="23"/>
      <c r="B101" s="15"/>
      <c r="C101" s="11"/>
      <c r="D101" s="6"/>
      <c r="E101" s="74" t="s">
        <v>100</v>
      </c>
      <c r="F101" s="51">
        <v>170</v>
      </c>
      <c r="G101" s="51">
        <v>27.12</v>
      </c>
      <c r="H101" s="51">
        <v>5.24</v>
      </c>
      <c r="I101" s="51">
        <v>44.67</v>
      </c>
      <c r="J101" s="51">
        <v>334.32</v>
      </c>
      <c r="K101" s="51">
        <v>154</v>
      </c>
      <c r="L101" s="43">
        <v>84.94</v>
      </c>
    </row>
    <row r="102" spans="1:12" ht="15" x14ac:dyDescent="0.25">
      <c r="A102" s="23"/>
      <c r="B102" s="15"/>
      <c r="C102" s="11"/>
      <c r="D102" s="6"/>
      <c r="E102" s="74"/>
      <c r="F102" s="51"/>
      <c r="G102" s="51"/>
      <c r="H102" s="51"/>
      <c r="I102" s="51"/>
      <c r="J102" s="51"/>
      <c r="K102" s="51"/>
      <c r="L102" s="43"/>
    </row>
    <row r="103" spans="1:12" ht="15" x14ac:dyDescent="0.25">
      <c r="A103" s="24"/>
      <c r="B103" s="17"/>
      <c r="C103" s="8"/>
      <c r="D103" s="18" t="s">
        <v>33</v>
      </c>
      <c r="E103" s="9"/>
      <c r="F103" s="19">
        <f>SUM(F93:F101)</f>
        <v>780</v>
      </c>
      <c r="G103" s="19">
        <f t="shared" ref="G103" si="25">SUM(G93:G101)</f>
        <v>38.33</v>
      </c>
      <c r="H103" s="19">
        <f t="shared" ref="H103" si="26">SUM(H93:H101)</f>
        <v>17.52</v>
      </c>
      <c r="I103" s="19">
        <f t="shared" ref="I103" si="27">SUM(I93:I101)</f>
        <v>106.63</v>
      </c>
      <c r="J103" s="19">
        <f t="shared" ref="J103" si="28">SUM(J93:J101)</f>
        <v>622.42000000000007</v>
      </c>
      <c r="K103" s="25"/>
      <c r="L103" s="19">
        <v>45.93</v>
      </c>
    </row>
    <row r="104" spans="1:12" ht="15.75" customHeight="1" thickBot="1" x14ac:dyDescent="0.25">
      <c r="A104" s="29">
        <f>A85</f>
        <v>1</v>
      </c>
      <c r="B104" s="30">
        <f>B85</f>
        <v>5</v>
      </c>
      <c r="C104" s="77" t="s">
        <v>4</v>
      </c>
      <c r="D104" s="78"/>
      <c r="E104" s="31"/>
      <c r="F104" s="32">
        <f>F92+F103</f>
        <v>1220</v>
      </c>
      <c r="G104" s="32">
        <f t="shared" ref="G104" si="29">G92+G103</f>
        <v>47.78</v>
      </c>
      <c r="H104" s="32">
        <f t="shared" ref="H104" si="30">H92+H103</f>
        <v>32.06</v>
      </c>
      <c r="I104" s="32">
        <f t="shared" ref="I104" si="31">I92+I103</f>
        <v>178.08999999999997</v>
      </c>
      <c r="J104" s="32">
        <f t="shared" ref="J104:L104" si="32">J92+J103</f>
        <v>1076.1400000000001</v>
      </c>
      <c r="K104" s="32"/>
      <c r="L104" s="32">
        <f t="shared" si="32"/>
        <v>70.77000000000001</v>
      </c>
    </row>
    <row r="105" spans="1:12" ht="15" x14ac:dyDescent="0.25">
      <c r="A105" s="20">
        <v>2</v>
      </c>
      <c r="B105" s="21">
        <v>1</v>
      </c>
      <c r="C105" s="22" t="s">
        <v>20</v>
      </c>
      <c r="D105" s="5" t="s">
        <v>21</v>
      </c>
      <c r="E105" s="68" t="s">
        <v>73</v>
      </c>
      <c r="F105" s="51">
        <v>205</v>
      </c>
      <c r="G105" s="62">
        <v>5.76</v>
      </c>
      <c r="H105" s="51">
        <v>8.16</v>
      </c>
      <c r="I105" s="51">
        <v>28.25</v>
      </c>
      <c r="J105" s="51">
        <v>210.08</v>
      </c>
      <c r="K105" s="51">
        <v>24</v>
      </c>
      <c r="L105" s="40">
        <v>18.82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 t="s">
        <v>22</v>
      </c>
      <c r="E107" s="51" t="s">
        <v>44</v>
      </c>
      <c r="F107" s="51">
        <v>200</v>
      </c>
      <c r="G107" s="68" t="s">
        <v>70</v>
      </c>
      <c r="H107" s="51">
        <v>0.04</v>
      </c>
      <c r="I107" s="51">
        <v>10.01</v>
      </c>
      <c r="J107" s="51">
        <v>37.9</v>
      </c>
      <c r="K107" s="51">
        <v>71</v>
      </c>
      <c r="L107" s="43">
        <v>1.38</v>
      </c>
    </row>
    <row r="108" spans="1:12" ht="15" x14ac:dyDescent="0.25">
      <c r="A108" s="23"/>
      <c r="B108" s="15"/>
      <c r="C108" s="11"/>
      <c r="D108" s="7" t="s">
        <v>23</v>
      </c>
      <c r="E108" s="51" t="s">
        <v>39</v>
      </c>
      <c r="F108" s="51">
        <v>30</v>
      </c>
      <c r="G108" s="51">
        <v>2.11</v>
      </c>
      <c r="H108" s="51">
        <v>0.24</v>
      </c>
      <c r="I108" s="51">
        <v>14.25</v>
      </c>
      <c r="J108" s="51">
        <v>68.36</v>
      </c>
      <c r="K108" s="51" t="s">
        <v>42</v>
      </c>
      <c r="L108" s="43">
        <v>2.46</v>
      </c>
    </row>
    <row r="109" spans="1:12" ht="15" x14ac:dyDescent="0.25">
      <c r="A109" s="23"/>
      <c r="B109" s="15"/>
      <c r="C109" s="11"/>
      <c r="D109" s="7" t="s">
        <v>24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 t="s">
        <v>74</v>
      </c>
      <c r="F110" s="43">
        <v>40</v>
      </c>
      <c r="G110" s="43">
        <v>9.2799999999999994</v>
      </c>
      <c r="H110" s="43">
        <v>11.8</v>
      </c>
      <c r="I110" s="43">
        <v>0</v>
      </c>
      <c r="J110" s="43">
        <v>145.6</v>
      </c>
      <c r="K110" s="44"/>
      <c r="L110" s="43">
        <v>26.56</v>
      </c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4"/>
      <c r="B112" s="17"/>
      <c r="C112" s="8"/>
      <c r="D112" s="18" t="s">
        <v>33</v>
      </c>
      <c r="E112" s="9"/>
      <c r="F112" s="19">
        <f>SUM(F105:F111)</f>
        <v>475</v>
      </c>
      <c r="G112" s="19">
        <f t="shared" ref="G112:J112" si="33">SUM(G105:G111)</f>
        <v>17.149999999999999</v>
      </c>
      <c r="H112" s="19">
        <f t="shared" si="33"/>
        <v>20.240000000000002</v>
      </c>
      <c r="I112" s="19">
        <f t="shared" si="33"/>
        <v>52.51</v>
      </c>
      <c r="J112" s="19">
        <f t="shared" si="33"/>
        <v>461.94000000000005</v>
      </c>
      <c r="K112" s="25"/>
      <c r="L112" s="19">
        <v>49.22</v>
      </c>
    </row>
    <row r="113" spans="1:12" ht="15" x14ac:dyDescent="0.25">
      <c r="A113" s="26">
        <f>A105</f>
        <v>2</v>
      </c>
      <c r="B113" s="13">
        <f>B105</f>
        <v>1</v>
      </c>
      <c r="C113" s="10" t="s">
        <v>25</v>
      </c>
      <c r="D113" s="7" t="s">
        <v>26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27</v>
      </c>
      <c r="E114" s="51"/>
      <c r="F114" s="51"/>
      <c r="G114" s="51"/>
      <c r="H114" s="51"/>
      <c r="I114" s="51"/>
      <c r="J114" s="51"/>
      <c r="K114" s="51"/>
      <c r="L114" s="43"/>
    </row>
    <row r="115" spans="1:12" ht="15.75" thickBot="1" x14ac:dyDescent="0.3">
      <c r="A115" s="23"/>
      <c r="B115" s="15"/>
      <c r="C115" s="11"/>
      <c r="D115" s="7" t="s">
        <v>28</v>
      </c>
      <c r="E115" s="42" t="s">
        <v>75</v>
      </c>
      <c r="F115" s="43">
        <v>70</v>
      </c>
      <c r="G115" s="43">
        <v>18.22</v>
      </c>
      <c r="H115" s="43">
        <v>18.22</v>
      </c>
      <c r="I115" s="43">
        <v>0.97</v>
      </c>
      <c r="J115" s="43">
        <v>242.68</v>
      </c>
      <c r="K115" s="44">
        <v>212</v>
      </c>
      <c r="L115" s="43">
        <v>42.02</v>
      </c>
    </row>
    <row r="116" spans="1:12" ht="15" x14ac:dyDescent="0.25">
      <c r="A116" s="23"/>
      <c r="B116" s="15"/>
      <c r="C116" s="11"/>
      <c r="D116" s="7" t="s">
        <v>29</v>
      </c>
      <c r="E116" s="59" t="s">
        <v>43</v>
      </c>
      <c r="F116" s="40">
        <v>200</v>
      </c>
      <c r="G116" s="40">
        <v>7.24</v>
      </c>
      <c r="H116" s="40">
        <v>7.06</v>
      </c>
      <c r="I116" s="40">
        <v>47.1</v>
      </c>
      <c r="J116" s="40">
        <v>281.45999999999998</v>
      </c>
      <c r="K116" s="41">
        <v>227</v>
      </c>
      <c r="L116" s="43">
        <v>12.03</v>
      </c>
    </row>
    <row r="117" spans="1:12" ht="15" x14ac:dyDescent="0.25">
      <c r="A117" s="23"/>
      <c r="B117" s="15"/>
      <c r="C117" s="11"/>
      <c r="D117" s="7" t="s">
        <v>30</v>
      </c>
      <c r="E117" s="51" t="s">
        <v>49</v>
      </c>
      <c r="F117" s="51">
        <v>200</v>
      </c>
      <c r="G117" s="51">
        <v>0.33</v>
      </c>
      <c r="H117" s="53">
        <v>0</v>
      </c>
      <c r="I117" s="62">
        <v>22.66</v>
      </c>
      <c r="J117" s="62">
        <v>91.98</v>
      </c>
      <c r="K117" s="53">
        <v>280</v>
      </c>
      <c r="L117" s="43">
        <v>9.1</v>
      </c>
    </row>
    <row r="118" spans="1:12" ht="15" x14ac:dyDescent="0.25">
      <c r="A118" s="23"/>
      <c r="B118" s="15"/>
      <c r="C118" s="11"/>
      <c r="D118" s="7" t="s">
        <v>31</v>
      </c>
      <c r="E118" s="51" t="s">
        <v>39</v>
      </c>
      <c r="F118" s="51">
        <v>60</v>
      </c>
      <c r="G118" s="62">
        <v>4.21</v>
      </c>
      <c r="H118" s="51">
        <v>1.93</v>
      </c>
      <c r="I118" s="51">
        <v>28.5</v>
      </c>
      <c r="J118" s="51">
        <v>136.68</v>
      </c>
      <c r="K118" s="51" t="s">
        <v>42</v>
      </c>
      <c r="L118" s="43">
        <v>5.76</v>
      </c>
    </row>
    <row r="119" spans="1:12" ht="15" x14ac:dyDescent="0.25">
      <c r="A119" s="23"/>
      <c r="B119" s="15"/>
      <c r="C119" s="11"/>
      <c r="D119" s="7" t="s">
        <v>32</v>
      </c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23"/>
      <c r="B120" s="15"/>
      <c r="C120" s="11"/>
      <c r="D120" s="6"/>
      <c r="E120" s="68" t="s">
        <v>54</v>
      </c>
      <c r="F120" s="51">
        <v>100</v>
      </c>
      <c r="G120" s="51">
        <v>0.54</v>
      </c>
      <c r="H120" s="51">
        <v>3.67</v>
      </c>
      <c r="I120" s="51">
        <v>5.24</v>
      </c>
      <c r="J120" s="51">
        <v>56.15</v>
      </c>
      <c r="K120" s="51">
        <v>265</v>
      </c>
      <c r="L120" s="43">
        <v>2.46</v>
      </c>
    </row>
    <row r="121" spans="1:12" ht="17.25" x14ac:dyDescent="0.3">
      <c r="A121" s="23"/>
      <c r="B121" s="15"/>
      <c r="C121" s="11"/>
      <c r="D121" s="6"/>
      <c r="E121" s="74" t="s">
        <v>101</v>
      </c>
      <c r="F121" s="51">
        <v>60</v>
      </c>
      <c r="G121" s="51">
        <v>1.75</v>
      </c>
      <c r="H121" s="74" t="s">
        <v>102</v>
      </c>
      <c r="I121" s="62">
        <v>3.55</v>
      </c>
      <c r="J121" s="62">
        <v>22.1</v>
      </c>
      <c r="K121" s="54" t="s">
        <v>103</v>
      </c>
      <c r="L121" s="43">
        <v>12.72</v>
      </c>
    </row>
    <row r="122" spans="1:12" ht="15" x14ac:dyDescent="0.25">
      <c r="A122" s="23"/>
      <c r="B122" s="15"/>
      <c r="C122" s="11"/>
      <c r="D122" s="6"/>
      <c r="E122" s="75" t="s">
        <v>107</v>
      </c>
      <c r="F122" s="51">
        <v>100</v>
      </c>
      <c r="G122" s="51"/>
      <c r="H122" s="51"/>
      <c r="I122" s="51"/>
      <c r="J122" s="51"/>
      <c r="K122" s="68"/>
      <c r="L122" s="43">
        <v>21</v>
      </c>
    </row>
    <row r="123" spans="1:12" ht="15" x14ac:dyDescent="0.25">
      <c r="A123" s="24"/>
      <c r="B123" s="17"/>
      <c r="C123" s="8"/>
      <c r="D123" s="18" t="s">
        <v>33</v>
      </c>
      <c r="E123" s="9"/>
      <c r="F123" s="19">
        <f>SUM(F113:F121)</f>
        <v>690</v>
      </c>
      <c r="G123" s="19">
        <f>SUM(G113:G121)</f>
        <v>32.29</v>
      </c>
      <c r="H123" s="19">
        <f>SUM(H113:H121)</f>
        <v>30.879999999999995</v>
      </c>
      <c r="I123" s="19">
        <f>SUM(I113:I121)</f>
        <v>108.02</v>
      </c>
      <c r="J123" s="19">
        <f>SUM(J113:J121)</f>
        <v>831.05</v>
      </c>
      <c r="K123" s="25"/>
      <c r="L123" s="19">
        <v>71.540000000000006</v>
      </c>
    </row>
    <row r="124" spans="1:12" ht="15.75" thickBot="1" x14ac:dyDescent="0.25">
      <c r="A124" s="29">
        <f>A105</f>
        <v>2</v>
      </c>
      <c r="B124" s="30">
        <f>B105</f>
        <v>1</v>
      </c>
      <c r="C124" s="77" t="s">
        <v>4</v>
      </c>
      <c r="D124" s="78"/>
      <c r="E124" s="31"/>
      <c r="F124" s="32">
        <f>F112+F123</f>
        <v>1165</v>
      </c>
      <c r="G124" s="32">
        <f>G112+G123</f>
        <v>49.44</v>
      </c>
      <c r="H124" s="32">
        <f>H112+H123</f>
        <v>51.12</v>
      </c>
      <c r="I124" s="32">
        <f>I112+I123</f>
        <v>160.53</v>
      </c>
      <c r="J124" s="32">
        <f>J112+J123</f>
        <v>1292.99</v>
      </c>
      <c r="K124" s="32"/>
      <c r="L124" s="32">
        <f>L112+L123</f>
        <v>120.76</v>
      </c>
    </row>
    <row r="125" spans="1:12" ht="15" x14ac:dyDescent="0.25">
      <c r="A125" s="14">
        <v>2</v>
      </c>
      <c r="B125" s="15">
        <v>2</v>
      </c>
      <c r="C125" s="22" t="s">
        <v>20</v>
      </c>
      <c r="D125" s="5" t="s">
        <v>21</v>
      </c>
      <c r="E125" s="39" t="s">
        <v>76</v>
      </c>
      <c r="F125" s="40">
        <v>205</v>
      </c>
      <c r="G125" s="40">
        <v>6.04</v>
      </c>
      <c r="H125" s="40">
        <v>7.27</v>
      </c>
      <c r="I125" s="40">
        <v>34.29</v>
      </c>
      <c r="J125" s="40">
        <v>227.16</v>
      </c>
      <c r="K125" s="41"/>
      <c r="L125" s="40">
        <v>18.34</v>
      </c>
    </row>
    <row r="126" spans="1:12" ht="17.25" x14ac:dyDescent="0.3">
      <c r="A126" s="14"/>
      <c r="B126" s="15"/>
      <c r="C126" s="11"/>
      <c r="D126" s="6"/>
      <c r="E126" s="54"/>
      <c r="F126" s="51"/>
      <c r="G126" s="51"/>
      <c r="H126" s="51"/>
      <c r="I126" s="51"/>
      <c r="J126" s="51"/>
      <c r="K126" s="53"/>
      <c r="L126" s="43"/>
    </row>
    <row r="127" spans="1:12" ht="15" x14ac:dyDescent="0.25">
      <c r="A127" s="14"/>
      <c r="B127" s="15"/>
      <c r="C127" s="11"/>
      <c r="D127" s="7" t="s">
        <v>22</v>
      </c>
      <c r="E127" s="51" t="s">
        <v>46</v>
      </c>
      <c r="F127" s="51">
        <v>200</v>
      </c>
      <c r="G127" s="51">
        <v>3.79</v>
      </c>
      <c r="H127" s="51">
        <v>3.2</v>
      </c>
      <c r="I127" s="51">
        <v>25.81</v>
      </c>
      <c r="J127" s="51">
        <v>143</v>
      </c>
      <c r="K127" s="51">
        <v>270</v>
      </c>
      <c r="L127" s="43">
        <v>22.96</v>
      </c>
    </row>
    <row r="128" spans="1:12" ht="15" x14ac:dyDescent="0.25">
      <c r="A128" s="14"/>
      <c r="B128" s="15"/>
      <c r="C128" s="11"/>
      <c r="D128" s="7" t="s">
        <v>23</v>
      </c>
      <c r="E128" s="51" t="s">
        <v>39</v>
      </c>
      <c r="F128" s="51">
        <v>30</v>
      </c>
      <c r="G128" s="51">
        <v>2.11</v>
      </c>
      <c r="H128" s="51">
        <v>0.24</v>
      </c>
      <c r="I128" s="51">
        <v>14.25</v>
      </c>
      <c r="J128" s="51">
        <v>68.36</v>
      </c>
      <c r="K128" s="51" t="s">
        <v>42</v>
      </c>
      <c r="L128" s="43">
        <v>2.46</v>
      </c>
    </row>
    <row r="129" spans="1:12" ht="15" x14ac:dyDescent="0.25">
      <c r="A129" s="14"/>
      <c r="B129" s="15"/>
      <c r="C129" s="11"/>
      <c r="D129" s="7" t="s">
        <v>24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6"/>
      <c r="E131" s="42" t="s">
        <v>77</v>
      </c>
      <c r="F131" s="43">
        <v>60</v>
      </c>
      <c r="G131" s="43">
        <v>1.72</v>
      </c>
      <c r="H131" s="43">
        <v>4.2</v>
      </c>
      <c r="I131" s="43">
        <v>32.9</v>
      </c>
      <c r="J131" s="43">
        <v>176.3</v>
      </c>
      <c r="K131" s="44">
        <v>381</v>
      </c>
      <c r="L131" s="43">
        <v>15.34</v>
      </c>
    </row>
    <row r="132" spans="1:12" ht="15" x14ac:dyDescent="0.25">
      <c r="A132" s="16"/>
      <c r="B132" s="17"/>
      <c r="C132" s="8"/>
      <c r="D132" s="18" t="s">
        <v>33</v>
      </c>
      <c r="E132" s="9"/>
      <c r="F132" s="19">
        <f>SUM(F125:F131)</f>
        <v>495</v>
      </c>
      <c r="G132" s="19">
        <f t="shared" ref="G132:J132" si="34">SUM(G125:G131)</f>
        <v>13.66</v>
      </c>
      <c r="H132" s="19">
        <f t="shared" si="34"/>
        <v>14.91</v>
      </c>
      <c r="I132" s="19">
        <f t="shared" si="34"/>
        <v>107.25</v>
      </c>
      <c r="J132" s="19">
        <f t="shared" si="34"/>
        <v>614.81999999999994</v>
      </c>
      <c r="K132" s="25"/>
      <c r="L132" s="19">
        <v>59.1</v>
      </c>
    </row>
    <row r="133" spans="1:12" ht="15" x14ac:dyDescent="0.25">
      <c r="A133" s="13">
        <f>A125</f>
        <v>2</v>
      </c>
      <c r="B133" s="13">
        <f>B125</f>
        <v>2</v>
      </c>
      <c r="C133" s="10" t="s">
        <v>25</v>
      </c>
      <c r="D133" s="7" t="s">
        <v>26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27</v>
      </c>
      <c r="E134" s="42" t="s">
        <v>108</v>
      </c>
      <c r="F134" s="43">
        <v>250</v>
      </c>
      <c r="G134" s="43">
        <v>2.1</v>
      </c>
      <c r="H134" s="43">
        <v>5.1100000000000003</v>
      </c>
      <c r="I134" s="43">
        <v>16.72</v>
      </c>
      <c r="J134" s="43">
        <v>124.11</v>
      </c>
      <c r="K134" s="44">
        <v>15</v>
      </c>
      <c r="L134" s="43">
        <v>7.81</v>
      </c>
    </row>
    <row r="135" spans="1:12" ht="15" x14ac:dyDescent="0.25">
      <c r="A135" s="14"/>
      <c r="B135" s="15"/>
      <c r="C135" s="11"/>
      <c r="D135" s="7" t="s">
        <v>28</v>
      </c>
      <c r="E135" s="51" t="s">
        <v>47</v>
      </c>
      <c r="F135" s="51">
        <v>70</v>
      </c>
      <c r="G135" s="51">
        <v>12.8</v>
      </c>
      <c r="H135" s="51">
        <v>12.2</v>
      </c>
      <c r="I135" s="51">
        <v>11.5</v>
      </c>
      <c r="J135" s="51">
        <v>206.7</v>
      </c>
      <c r="K135" s="51" t="s">
        <v>48</v>
      </c>
      <c r="L135" s="43">
        <v>55.37</v>
      </c>
    </row>
    <row r="136" spans="1:12" ht="15" x14ac:dyDescent="0.25">
      <c r="A136" s="14"/>
      <c r="B136" s="15"/>
      <c r="C136" s="11"/>
      <c r="D136" s="7" t="s">
        <v>29</v>
      </c>
      <c r="E136" s="51" t="s">
        <v>94</v>
      </c>
      <c r="F136" s="51">
        <v>150</v>
      </c>
      <c r="G136" s="51">
        <v>8.1999999999999993</v>
      </c>
      <c r="H136" s="51">
        <v>6.5</v>
      </c>
      <c r="I136" s="51">
        <v>42.8</v>
      </c>
      <c r="J136" s="51">
        <v>266.39999999999998</v>
      </c>
      <c r="K136" s="73" t="s">
        <v>96</v>
      </c>
      <c r="L136" s="43">
        <v>15.11</v>
      </c>
    </row>
    <row r="137" spans="1:12" ht="15" x14ac:dyDescent="0.25">
      <c r="A137" s="14"/>
      <c r="B137" s="15"/>
      <c r="C137" s="11"/>
      <c r="D137" s="7" t="s">
        <v>30</v>
      </c>
      <c r="E137" s="69" t="s">
        <v>78</v>
      </c>
      <c r="F137" s="51">
        <v>200</v>
      </c>
      <c r="G137" s="62">
        <v>0.56000000000000005</v>
      </c>
      <c r="H137" s="51">
        <v>0</v>
      </c>
      <c r="I137" s="51">
        <v>27.89</v>
      </c>
      <c r="J137" s="51">
        <v>113.79</v>
      </c>
      <c r="K137" s="53">
        <v>283</v>
      </c>
      <c r="L137" s="43">
        <v>5.98</v>
      </c>
    </row>
    <row r="138" spans="1:12" ht="15" x14ac:dyDescent="0.25">
      <c r="A138" s="14"/>
      <c r="B138" s="15"/>
      <c r="C138" s="11"/>
      <c r="D138" s="7" t="s">
        <v>31</v>
      </c>
      <c r="E138" s="51" t="s">
        <v>39</v>
      </c>
      <c r="F138" s="51">
        <v>60</v>
      </c>
      <c r="G138" s="62">
        <v>4.21</v>
      </c>
      <c r="H138" s="51">
        <v>1.93</v>
      </c>
      <c r="I138" s="51">
        <v>28.5</v>
      </c>
      <c r="J138" s="51">
        <v>136.68</v>
      </c>
      <c r="K138" s="51" t="s">
        <v>42</v>
      </c>
      <c r="L138" s="43">
        <v>5.76</v>
      </c>
    </row>
    <row r="139" spans="1:12" ht="15" x14ac:dyDescent="0.25">
      <c r="A139" s="14"/>
      <c r="B139" s="15"/>
      <c r="C139" s="11"/>
      <c r="D139" s="7" t="s">
        <v>32</v>
      </c>
      <c r="E139" s="42"/>
      <c r="F139" s="43"/>
      <c r="G139" s="43"/>
      <c r="H139" s="43"/>
      <c r="I139" s="43"/>
      <c r="J139" s="43"/>
      <c r="K139" s="44"/>
      <c r="L139" s="43"/>
    </row>
    <row r="140" spans="1:12" ht="15" x14ac:dyDescent="0.25">
      <c r="A140" s="14"/>
      <c r="B140" s="15"/>
      <c r="C140" s="11"/>
      <c r="D140" s="6"/>
      <c r="E140" s="68" t="s">
        <v>54</v>
      </c>
      <c r="F140" s="51">
        <v>100</v>
      </c>
      <c r="G140" s="51">
        <v>0.54</v>
      </c>
      <c r="H140" s="51">
        <v>3.67</v>
      </c>
      <c r="I140" s="51">
        <v>5.24</v>
      </c>
      <c r="J140" s="51">
        <v>56.15</v>
      </c>
      <c r="K140" s="51">
        <v>265</v>
      </c>
      <c r="L140" s="43">
        <v>2.46</v>
      </c>
    </row>
    <row r="141" spans="1:12" ht="15" x14ac:dyDescent="0.25">
      <c r="A141" s="14"/>
      <c r="B141" s="15"/>
      <c r="C141" s="11"/>
      <c r="D141" s="6"/>
      <c r="E141" s="74" t="s">
        <v>68</v>
      </c>
      <c r="F141" s="51">
        <v>25</v>
      </c>
      <c r="G141" s="51">
        <v>0.25</v>
      </c>
      <c r="H141" s="74" t="s">
        <v>104</v>
      </c>
      <c r="I141" s="51">
        <v>2.8</v>
      </c>
      <c r="J141" s="51">
        <v>14.55</v>
      </c>
      <c r="K141" s="74" t="s">
        <v>103</v>
      </c>
      <c r="L141" s="43">
        <v>5.05</v>
      </c>
    </row>
    <row r="142" spans="1:12" ht="15" x14ac:dyDescent="0.25">
      <c r="A142" s="16"/>
      <c r="B142" s="17"/>
      <c r="C142" s="8"/>
      <c r="D142" s="18" t="s">
        <v>33</v>
      </c>
      <c r="E142" s="9"/>
      <c r="F142" s="19">
        <f>SUM(F133:F141)</f>
        <v>855</v>
      </c>
      <c r="G142" s="19">
        <f t="shared" ref="G142:J142" si="35">SUM(G133:G141)</f>
        <v>28.66</v>
      </c>
      <c r="H142" s="19">
        <f t="shared" si="35"/>
        <v>29.409999999999997</v>
      </c>
      <c r="I142" s="19">
        <f t="shared" si="35"/>
        <v>135.45000000000002</v>
      </c>
      <c r="J142" s="19">
        <f t="shared" si="35"/>
        <v>918.38</v>
      </c>
      <c r="K142" s="25"/>
      <c r="L142" s="19">
        <v>86.93</v>
      </c>
    </row>
    <row r="143" spans="1:12" ht="15.75" thickBot="1" x14ac:dyDescent="0.25">
      <c r="A143" s="33">
        <f>A125</f>
        <v>2</v>
      </c>
      <c r="B143" s="33">
        <f>B125</f>
        <v>2</v>
      </c>
      <c r="C143" s="77" t="s">
        <v>4</v>
      </c>
      <c r="D143" s="78"/>
      <c r="E143" s="31"/>
      <c r="F143" s="32">
        <f>F132+F142</f>
        <v>1350</v>
      </c>
      <c r="G143" s="32">
        <f t="shared" ref="G143" si="36">G132+G142</f>
        <v>42.32</v>
      </c>
      <c r="H143" s="32">
        <f t="shared" ref="H143" si="37">H132+H142</f>
        <v>44.319999999999993</v>
      </c>
      <c r="I143" s="32">
        <f t="shared" ref="I143" si="38">I132+I142</f>
        <v>242.70000000000002</v>
      </c>
      <c r="J143" s="32">
        <f t="shared" ref="J143:L143" si="39">J132+J142</f>
        <v>1533.1999999999998</v>
      </c>
      <c r="K143" s="32"/>
      <c r="L143" s="32">
        <f t="shared" si="39"/>
        <v>146.03</v>
      </c>
    </row>
    <row r="144" spans="1:12" ht="15" x14ac:dyDescent="0.25">
      <c r="A144" s="20">
        <v>2</v>
      </c>
      <c r="B144" s="21">
        <v>3</v>
      </c>
      <c r="C144" s="22" t="s">
        <v>20</v>
      </c>
      <c r="D144" s="5" t="s">
        <v>21</v>
      </c>
      <c r="E144" s="51" t="s">
        <v>79</v>
      </c>
      <c r="F144" s="51">
        <v>205</v>
      </c>
      <c r="G144" s="51">
        <v>6.33</v>
      </c>
      <c r="H144" s="51">
        <v>8.9</v>
      </c>
      <c r="I144" s="51">
        <v>25.49</v>
      </c>
      <c r="J144" s="51">
        <v>207.38</v>
      </c>
      <c r="K144" s="51">
        <v>109</v>
      </c>
      <c r="L144" s="40">
        <v>18.13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22</v>
      </c>
      <c r="E146" s="51" t="s">
        <v>44</v>
      </c>
      <c r="F146" s="51">
        <v>200</v>
      </c>
      <c r="G146" s="68" t="s">
        <v>70</v>
      </c>
      <c r="H146" s="51">
        <v>0.04</v>
      </c>
      <c r="I146" s="51">
        <v>10.01</v>
      </c>
      <c r="J146" s="51">
        <v>37.9</v>
      </c>
      <c r="K146" s="51">
        <v>71</v>
      </c>
      <c r="L146" s="43">
        <v>1.38</v>
      </c>
    </row>
    <row r="147" spans="1:12" ht="15.75" customHeight="1" x14ac:dyDescent="0.25">
      <c r="A147" s="23"/>
      <c r="B147" s="15"/>
      <c r="C147" s="11"/>
      <c r="D147" s="7" t="s">
        <v>23</v>
      </c>
      <c r="E147" s="51" t="s">
        <v>39</v>
      </c>
      <c r="F147" s="51">
        <v>30</v>
      </c>
      <c r="G147" s="51">
        <v>2.11</v>
      </c>
      <c r="H147" s="51">
        <v>0.24</v>
      </c>
      <c r="I147" s="51">
        <v>14.25</v>
      </c>
      <c r="J147" s="51">
        <v>68.36</v>
      </c>
      <c r="K147" s="51" t="s">
        <v>42</v>
      </c>
      <c r="L147" s="43">
        <v>2.46</v>
      </c>
    </row>
    <row r="148" spans="1:12" ht="15" x14ac:dyDescent="0.25">
      <c r="A148" s="23"/>
      <c r="B148" s="15"/>
      <c r="C148" s="11"/>
      <c r="D148" s="7" t="s">
        <v>24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4"/>
      <c r="B151" s="17"/>
      <c r="C151" s="8"/>
      <c r="D151" s="18" t="s">
        <v>33</v>
      </c>
      <c r="E151" s="9"/>
      <c r="F151" s="19">
        <f>SUM(F144:F150)</f>
        <v>435</v>
      </c>
      <c r="G151" s="19">
        <f t="shared" ref="G151:J151" si="40">SUM(G144:G150)</f>
        <v>8.44</v>
      </c>
      <c r="H151" s="19">
        <f t="shared" si="40"/>
        <v>9.18</v>
      </c>
      <c r="I151" s="19">
        <f t="shared" si="40"/>
        <v>49.75</v>
      </c>
      <c r="J151" s="19">
        <f t="shared" si="40"/>
        <v>313.64</v>
      </c>
      <c r="K151" s="25"/>
      <c r="L151" s="19">
        <v>21.97</v>
      </c>
    </row>
    <row r="152" spans="1:12" ht="15" x14ac:dyDescent="0.25">
      <c r="A152" s="26">
        <f>A144</f>
        <v>2</v>
      </c>
      <c r="B152" s="13">
        <f>B144</f>
        <v>3</v>
      </c>
      <c r="C152" s="10" t="s">
        <v>25</v>
      </c>
      <c r="D152" s="7" t="s">
        <v>26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27</v>
      </c>
      <c r="E153" s="42" t="s">
        <v>80</v>
      </c>
      <c r="F153" s="43">
        <v>250</v>
      </c>
      <c r="G153" s="43">
        <v>7.89</v>
      </c>
      <c r="H153" s="43">
        <v>6.84</v>
      </c>
      <c r="I153" s="63">
        <v>7.51</v>
      </c>
      <c r="J153" s="43">
        <v>125</v>
      </c>
      <c r="K153" s="55">
        <v>19</v>
      </c>
      <c r="L153" s="43">
        <v>24.73</v>
      </c>
    </row>
    <row r="154" spans="1:12" ht="15" x14ac:dyDescent="0.25">
      <c r="A154" s="23"/>
      <c r="B154" s="15"/>
      <c r="C154" s="11"/>
      <c r="D154" s="7" t="s">
        <v>28</v>
      </c>
      <c r="E154" s="51"/>
      <c r="F154" s="51"/>
      <c r="G154" s="51"/>
      <c r="H154" s="51"/>
      <c r="I154" s="51"/>
      <c r="J154" s="51"/>
      <c r="K154" s="51"/>
      <c r="L154" s="43"/>
    </row>
    <row r="155" spans="1:12" ht="15" x14ac:dyDescent="0.25">
      <c r="A155" s="23"/>
      <c r="B155" s="15"/>
      <c r="C155" s="11"/>
      <c r="D155" s="7" t="s">
        <v>29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7" t="s">
        <v>30</v>
      </c>
      <c r="E156" s="51" t="s">
        <v>44</v>
      </c>
      <c r="F156" s="51">
        <v>200</v>
      </c>
      <c r="G156" s="68" t="s">
        <v>70</v>
      </c>
      <c r="H156" s="51">
        <v>0.04</v>
      </c>
      <c r="I156" s="51">
        <v>10.01</v>
      </c>
      <c r="J156" s="51">
        <v>37.9</v>
      </c>
      <c r="K156" s="51">
        <v>71</v>
      </c>
      <c r="L156" s="43">
        <v>1.38</v>
      </c>
    </row>
    <row r="157" spans="1:12" ht="15" x14ac:dyDescent="0.25">
      <c r="A157" s="23"/>
      <c r="B157" s="15"/>
      <c r="C157" s="11"/>
      <c r="D157" s="7" t="s">
        <v>31</v>
      </c>
      <c r="E157" s="51" t="s">
        <v>39</v>
      </c>
      <c r="F157" s="51">
        <v>60</v>
      </c>
      <c r="G157" s="62">
        <v>4.21</v>
      </c>
      <c r="H157" s="51">
        <v>1.93</v>
      </c>
      <c r="I157" s="51">
        <v>28.5</v>
      </c>
      <c r="J157" s="51">
        <v>136.68</v>
      </c>
      <c r="K157" s="51" t="s">
        <v>42</v>
      </c>
      <c r="L157" s="43">
        <v>5.76</v>
      </c>
    </row>
    <row r="158" spans="1:12" ht="15" x14ac:dyDescent="0.25">
      <c r="A158" s="23"/>
      <c r="B158" s="15"/>
      <c r="C158" s="11"/>
      <c r="D158" s="7" t="s">
        <v>32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6"/>
      <c r="E159" s="51" t="s">
        <v>81</v>
      </c>
      <c r="F159" s="51">
        <v>100</v>
      </c>
      <c r="G159" s="51">
        <v>1.6</v>
      </c>
      <c r="H159" s="51">
        <v>5.26</v>
      </c>
      <c r="I159" s="51">
        <v>12.68</v>
      </c>
      <c r="J159" s="51">
        <v>102.89</v>
      </c>
      <c r="K159" s="51">
        <v>32</v>
      </c>
      <c r="L159" s="43">
        <v>6.48</v>
      </c>
    </row>
    <row r="160" spans="1:12" ht="15" x14ac:dyDescent="0.25">
      <c r="A160" s="23"/>
      <c r="B160" s="15"/>
      <c r="C160" s="11"/>
      <c r="D160" s="6"/>
      <c r="E160" s="51" t="s">
        <v>82</v>
      </c>
      <c r="F160" s="51">
        <v>30</v>
      </c>
      <c r="G160" s="51">
        <v>6.96</v>
      </c>
      <c r="H160" s="51">
        <v>8.85</v>
      </c>
      <c r="I160" s="51">
        <v>0</v>
      </c>
      <c r="J160" s="51">
        <v>109.2</v>
      </c>
      <c r="K160" s="51">
        <v>366</v>
      </c>
      <c r="L160" s="43">
        <v>19.920000000000002</v>
      </c>
    </row>
    <row r="161" spans="1:12" ht="15" x14ac:dyDescent="0.25">
      <c r="A161" s="23"/>
      <c r="B161" s="15"/>
      <c r="C161" s="11"/>
      <c r="D161" s="6"/>
      <c r="E161" s="51" t="s">
        <v>64</v>
      </c>
      <c r="F161" s="51">
        <v>100</v>
      </c>
      <c r="G161" s="51">
        <v>1.74</v>
      </c>
      <c r="H161" s="51">
        <v>2.39</v>
      </c>
      <c r="I161" s="51">
        <v>28.05</v>
      </c>
      <c r="J161" s="51">
        <v>158</v>
      </c>
      <c r="K161" s="51" t="s">
        <v>42</v>
      </c>
      <c r="L161" s="43">
        <v>48</v>
      </c>
    </row>
    <row r="162" spans="1:12" ht="15" x14ac:dyDescent="0.25">
      <c r="A162" s="24"/>
      <c r="B162" s="17"/>
      <c r="C162" s="8"/>
      <c r="D162" s="18" t="s">
        <v>33</v>
      </c>
      <c r="E162" s="9"/>
      <c r="F162" s="19">
        <f>SUM(F152:F161)</f>
        <v>740</v>
      </c>
      <c r="G162" s="19">
        <f>SUM(G152:G161)</f>
        <v>22.4</v>
      </c>
      <c r="H162" s="19">
        <f>SUM(H152:H161)</f>
        <v>25.310000000000002</v>
      </c>
      <c r="I162" s="19">
        <f>SUM(I152:I161)</f>
        <v>86.75</v>
      </c>
      <c r="J162" s="19">
        <f>SUM(J152:J161)</f>
        <v>669.67000000000007</v>
      </c>
      <c r="K162" s="25"/>
      <c r="L162" s="19">
        <f>SUM(L152:L160)</f>
        <v>58.269999999999996</v>
      </c>
    </row>
    <row r="163" spans="1:12" ht="15.75" thickBot="1" x14ac:dyDescent="0.25">
      <c r="A163" s="29">
        <f>A144</f>
        <v>2</v>
      </c>
      <c r="B163" s="30">
        <f>B144</f>
        <v>3</v>
      </c>
      <c r="C163" s="77" t="s">
        <v>4</v>
      </c>
      <c r="D163" s="78"/>
      <c r="E163" s="31"/>
      <c r="F163" s="32">
        <f>F151+F162</f>
        <v>1175</v>
      </c>
      <c r="G163" s="32">
        <f>G151+G162</f>
        <v>30.839999999999996</v>
      </c>
      <c r="H163" s="32">
        <f>H151+H162</f>
        <v>34.49</v>
      </c>
      <c r="I163" s="32">
        <f>I151+I162</f>
        <v>136.5</v>
      </c>
      <c r="J163" s="32">
        <f>J151+J162</f>
        <v>983.31000000000006</v>
      </c>
      <c r="K163" s="32"/>
      <c r="L163" s="32">
        <f>L151+L162</f>
        <v>80.239999999999995</v>
      </c>
    </row>
    <row r="164" spans="1:12" ht="15" x14ac:dyDescent="0.25">
      <c r="A164" s="20">
        <v>2</v>
      </c>
      <c r="B164" s="21">
        <v>4</v>
      </c>
      <c r="C164" s="22" t="s">
        <v>20</v>
      </c>
      <c r="D164" s="5" t="s">
        <v>21</v>
      </c>
      <c r="E164" s="70" t="s">
        <v>83</v>
      </c>
      <c r="F164" s="51">
        <v>140</v>
      </c>
      <c r="G164" s="65">
        <v>5.08</v>
      </c>
      <c r="H164" s="62">
        <v>4.5999999999999996</v>
      </c>
      <c r="I164" s="51">
        <v>0.28000000000000003</v>
      </c>
      <c r="J164" s="51">
        <v>62.8</v>
      </c>
      <c r="K164" s="56">
        <v>167</v>
      </c>
      <c r="L164" s="40">
        <v>71.14</v>
      </c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22</v>
      </c>
      <c r="E166" s="51" t="s">
        <v>44</v>
      </c>
      <c r="F166" s="51">
        <v>200</v>
      </c>
      <c r="G166" s="68" t="s">
        <v>70</v>
      </c>
      <c r="H166" s="51">
        <v>0.04</v>
      </c>
      <c r="I166" s="51">
        <v>10.01</v>
      </c>
      <c r="J166" s="51">
        <v>37.9</v>
      </c>
      <c r="K166" s="51">
        <v>71</v>
      </c>
      <c r="L166" s="43">
        <v>1.38</v>
      </c>
    </row>
    <row r="167" spans="1:12" ht="15" x14ac:dyDescent="0.25">
      <c r="A167" s="23"/>
      <c r="B167" s="15"/>
      <c r="C167" s="11"/>
      <c r="D167" s="7" t="s">
        <v>23</v>
      </c>
      <c r="E167" s="51"/>
      <c r="F167" s="51"/>
      <c r="G167" s="51"/>
      <c r="H167" s="51"/>
      <c r="I167" s="51"/>
      <c r="J167" s="51"/>
      <c r="K167" s="51"/>
      <c r="L167" s="43"/>
    </row>
    <row r="168" spans="1:12" ht="15" x14ac:dyDescent="0.25">
      <c r="A168" s="23"/>
      <c r="B168" s="15"/>
      <c r="C168" s="11"/>
      <c r="D168" s="7" t="s">
        <v>24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6"/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4"/>
      <c r="B171" s="17"/>
      <c r="C171" s="8"/>
      <c r="D171" s="18" t="s">
        <v>33</v>
      </c>
      <c r="E171" s="9"/>
      <c r="F171" s="19">
        <f>SUM(F164:F170)</f>
        <v>340</v>
      </c>
      <c r="G171" s="19">
        <f t="shared" ref="G171:J171" si="41">SUM(G164:G170)</f>
        <v>5.08</v>
      </c>
      <c r="H171" s="19">
        <f t="shared" si="41"/>
        <v>4.6399999999999997</v>
      </c>
      <c r="I171" s="19">
        <f t="shared" si="41"/>
        <v>10.29</v>
      </c>
      <c r="J171" s="19">
        <f t="shared" si="41"/>
        <v>100.69999999999999</v>
      </c>
      <c r="K171" s="25"/>
      <c r="L171" s="19">
        <v>72.52</v>
      </c>
    </row>
    <row r="172" spans="1:12" ht="15" x14ac:dyDescent="0.25">
      <c r="A172" s="26">
        <f>A164</f>
        <v>2</v>
      </c>
      <c r="B172" s="13">
        <f>B164</f>
        <v>4</v>
      </c>
      <c r="C172" s="10" t="s">
        <v>25</v>
      </c>
      <c r="D172" s="7" t="s">
        <v>26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7" t="s">
        <v>27</v>
      </c>
      <c r="E173" s="51"/>
      <c r="F173" s="51"/>
      <c r="G173" s="51"/>
      <c r="H173" s="51"/>
      <c r="I173" s="51"/>
      <c r="J173" s="51"/>
      <c r="K173" s="51"/>
      <c r="L173" s="43"/>
    </row>
    <row r="174" spans="1:12" ht="15" x14ac:dyDescent="0.25">
      <c r="A174" s="23"/>
      <c r="B174" s="15"/>
      <c r="C174" s="11"/>
      <c r="D174" s="7" t="s">
        <v>28</v>
      </c>
      <c r="E174" s="57" t="s">
        <v>85</v>
      </c>
      <c r="F174" s="43">
        <v>70</v>
      </c>
      <c r="G174" s="63">
        <v>12.3</v>
      </c>
      <c r="H174" s="63">
        <v>14.8</v>
      </c>
      <c r="I174" s="63">
        <v>0.43</v>
      </c>
      <c r="J174" s="58">
        <v>100.1</v>
      </c>
      <c r="K174" s="55">
        <v>163</v>
      </c>
      <c r="L174" s="43">
        <v>57.9</v>
      </c>
    </row>
    <row r="175" spans="1:12" ht="15" x14ac:dyDescent="0.25">
      <c r="A175" s="23"/>
      <c r="B175" s="15"/>
      <c r="C175" s="11"/>
      <c r="D175" s="7" t="s">
        <v>29</v>
      </c>
      <c r="E175" s="57" t="s">
        <v>84</v>
      </c>
      <c r="F175" s="43">
        <v>200</v>
      </c>
      <c r="G175" s="43">
        <v>4.0599999999999996</v>
      </c>
      <c r="H175" s="43">
        <v>13.4</v>
      </c>
      <c r="I175" s="43">
        <v>25.76</v>
      </c>
      <c r="J175" s="43">
        <v>239.27</v>
      </c>
      <c r="K175" s="55">
        <v>58</v>
      </c>
      <c r="L175" s="43">
        <v>8.5299999999999994</v>
      </c>
    </row>
    <row r="176" spans="1:12" ht="15" x14ac:dyDescent="0.25">
      <c r="A176" s="23"/>
      <c r="B176" s="15"/>
      <c r="C176" s="11"/>
      <c r="D176" s="7" t="s">
        <v>30</v>
      </c>
      <c r="E176" s="56" t="s">
        <v>50</v>
      </c>
      <c r="F176" s="51">
        <v>200</v>
      </c>
      <c r="G176" s="51">
        <v>1</v>
      </c>
      <c r="H176" s="51">
        <v>0</v>
      </c>
      <c r="I176" s="62">
        <v>27.4</v>
      </c>
      <c r="J176" s="51">
        <v>112</v>
      </c>
      <c r="K176" s="56" t="s">
        <v>42</v>
      </c>
      <c r="L176" s="43">
        <v>19.399999999999999</v>
      </c>
    </row>
    <row r="177" spans="1:12" ht="15" x14ac:dyDescent="0.25">
      <c r="A177" s="23"/>
      <c r="B177" s="15"/>
      <c r="C177" s="11"/>
      <c r="D177" s="7" t="s">
        <v>31</v>
      </c>
      <c r="E177" s="51" t="s">
        <v>39</v>
      </c>
      <c r="F177" s="51">
        <v>60</v>
      </c>
      <c r="G177" s="62">
        <v>4.21</v>
      </c>
      <c r="H177" s="51">
        <v>1.93</v>
      </c>
      <c r="I177" s="51">
        <v>28.5</v>
      </c>
      <c r="J177" s="51">
        <v>136.68</v>
      </c>
      <c r="K177" s="51" t="s">
        <v>42</v>
      </c>
      <c r="L177" s="43">
        <v>4.0999999999999996</v>
      </c>
    </row>
    <row r="178" spans="1:12" ht="15" x14ac:dyDescent="0.25">
      <c r="A178" s="23"/>
      <c r="B178" s="15"/>
      <c r="C178" s="11"/>
      <c r="D178" s="7" t="s">
        <v>32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6"/>
      <c r="E179" s="71" t="s">
        <v>54</v>
      </c>
      <c r="F179" s="51">
        <v>100</v>
      </c>
      <c r="G179" s="51">
        <v>0.54</v>
      </c>
      <c r="H179" s="51">
        <v>3.67</v>
      </c>
      <c r="I179" s="51">
        <v>5.24</v>
      </c>
      <c r="J179" s="51">
        <v>56.15</v>
      </c>
      <c r="K179" s="51">
        <v>265</v>
      </c>
      <c r="L179" s="43">
        <v>2.46</v>
      </c>
    </row>
    <row r="180" spans="1:12" ht="15" x14ac:dyDescent="0.25">
      <c r="A180" s="23"/>
      <c r="B180" s="15"/>
      <c r="C180" s="11"/>
      <c r="D180" s="6"/>
      <c r="E180" s="74" t="s">
        <v>105</v>
      </c>
      <c r="F180" s="51">
        <v>40</v>
      </c>
      <c r="G180" s="51">
        <v>0.32</v>
      </c>
      <c r="H180" s="51">
        <v>0.04</v>
      </c>
      <c r="I180" s="51">
        <v>0.64</v>
      </c>
      <c r="J180" s="51">
        <v>5.2</v>
      </c>
      <c r="K180" s="74" t="s">
        <v>106</v>
      </c>
      <c r="L180" s="63">
        <v>12.84</v>
      </c>
    </row>
    <row r="181" spans="1:12" ht="15" x14ac:dyDescent="0.25">
      <c r="A181" s="23"/>
      <c r="B181" s="15"/>
      <c r="C181" s="11"/>
      <c r="D181" s="6"/>
      <c r="E181" s="75" t="s">
        <v>107</v>
      </c>
      <c r="F181" s="51">
        <v>100</v>
      </c>
      <c r="G181" s="51"/>
      <c r="H181" s="51"/>
      <c r="I181" s="51"/>
      <c r="J181" s="51"/>
      <c r="K181" s="74"/>
      <c r="L181" s="63">
        <v>21</v>
      </c>
    </row>
    <row r="182" spans="1:12" ht="15" x14ac:dyDescent="0.25">
      <c r="A182" s="24"/>
      <c r="B182" s="17"/>
      <c r="C182" s="8"/>
      <c r="D182" s="18" t="s">
        <v>33</v>
      </c>
      <c r="E182" s="9"/>
      <c r="F182" s="19">
        <f>SUM(F172:F181)</f>
        <v>770</v>
      </c>
      <c r="G182" s="19">
        <f>SUM(G172:G180)</f>
        <v>22.43</v>
      </c>
      <c r="H182" s="19">
        <f>SUM(H172:H180)</f>
        <v>33.840000000000003</v>
      </c>
      <c r="I182" s="19">
        <f>SUM(I172:I180)</f>
        <v>87.97</v>
      </c>
      <c r="J182" s="19">
        <f>SUM(J172:J180)</f>
        <v>649.4</v>
      </c>
      <c r="K182" s="25"/>
      <c r="L182" s="19">
        <f>SUM(L174:L181)</f>
        <v>126.22999999999998</v>
      </c>
    </row>
    <row r="183" spans="1:12" ht="15.75" thickBot="1" x14ac:dyDescent="0.25">
      <c r="A183" s="29">
        <f>A164</f>
        <v>2</v>
      </c>
      <c r="B183" s="30">
        <f>B164</f>
        <v>4</v>
      </c>
      <c r="C183" s="77" t="s">
        <v>4</v>
      </c>
      <c r="D183" s="78"/>
      <c r="E183" s="31"/>
      <c r="F183" s="32">
        <f>F171+F182</f>
        <v>1110</v>
      </c>
      <c r="G183" s="32">
        <f>G171+G182</f>
        <v>27.509999999999998</v>
      </c>
      <c r="H183" s="32">
        <f>H171+H182</f>
        <v>38.480000000000004</v>
      </c>
      <c r="I183" s="32">
        <f>I171+I182</f>
        <v>98.259999999999991</v>
      </c>
      <c r="J183" s="32">
        <f>J171+J182</f>
        <v>750.09999999999991</v>
      </c>
      <c r="K183" s="32"/>
      <c r="L183" s="72">
        <v>166.74</v>
      </c>
    </row>
    <row r="184" spans="1:12" ht="15" x14ac:dyDescent="0.25">
      <c r="A184" s="20">
        <v>2</v>
      </c>
      <c r="B184" s="21">
        <v>5</v>
      </c>
      <c r="C184" s="22" t="s">
        <v>20</v>
      </c>
      <c r="D184" s="5" t="s">
        <v>21</v>
      </c>
      <c r="E184" s="59" t="s">
        <v>86</v>
      </c>
      <c r="F184" s="40">
        <v>205</v>
      </c>
      <c r="G184" s="66">
        <v>6.55</v>
      </c>
      <c r="H184" s="66">
        <v>8.33</v>
      </c>
      <c r="I184" s="60">
        <v>35.090000000000003</v>
      </c>
      <c r="J184" s="60">
        <v>241.11</v>
      </c>
      <c r="K184" s="61">
        <v>102</v>
      </c>
      <c r="L184" s="40">
        <v>18.75</v>
      </c>
    </row>
    <row r="185" spans="1:12" ht="15" x14ac:dyDescent="0.25">
      <c r="A185" s="23"/>
      <c r="B185" s="15"/>
      <c r="C185" s="11"/>
      <c r="D185" s="6"/>
      <c r="E185" s="51"/>
      <c r="F185" s="51"/>
      <c r="G185" s="51"/>
      <c r="H185" s="51"/>
      <c r="I185" s="51"/>
      <c r="J185" s="51"/>
      <c r="K185" s="51"/>
      <c r="L185" s="43"/>
    </row>
    <row r="186" spans="1:12" ht="15" x14ac:dyDescent="0.25">
      <c r="A186" s="23"/>
      <c r="B186" s="15"/>
      <c r="C186" s="11"/>
      <c r="D186" s="7" t="s">
        <v>22</v>
      </c>
      <c r="E186" s="68" t="s">
        <v>72</v>
      </c>
      <c r="F186" s="51">
        <v>200</v>
      </c>
      <c r="G186" s="51">
        <v>4.91</v>
      </c>
      <c r="H186" s="51">
        <v>4.0199999999999996</v>
      </c>
      <c r="I186" s="51">
        <v>22.82</v>
      </c>
      <c r="J186" s="51">
        <v>43.59</v>
      </c>
      <c r="K186" s="51">
        <v>62</v>
      </c>
      <c r="L186" s="43">
        <v>20.88</v>
      </c>
    </row>
    <row r="187" spans="1:12" ht="15" x14ac:dyDescent="0.25">
      <c r="A187" s="23"/>
      <c r="B187" s="15"/>
      <c r="C187" s="11"/>
      <c r="D187" s="7" t="s">
        <v>23</v>
      </c>
      <c r="E187" s="51" t="s">
        <v>39</v>
      </c>
      <c r="F187" s="51">
        <v>30</v>
      </c>
      <c r="G187" s="51">
        <v>2.11</v>
      </c>
      <c r="H187" s="51">
        <v>0.24</v>
      </c>
      <c r="I187" s="51">
        <v>14.25</v>
      </c>
      <c r="J187" s="51">
        <v>68.36</v>
      </c>
      <c r="K187" s="51" t="s">
        <v>42</v>
      </c>
      <c r="L187" s="43">
        <v>2.46</v>
      </c>
    </row>
    <row r="188" spans="1:12" ht="15" x14ac:dyDescent="0.25">
      <c r="A188" s="23"/>
      <c r="B188" s="15"/>
      <c r="C188" s="11"/>
      <c r="D188" s="7" t="s">
        <v>24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6"/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5.75" customHeight="1" x14ac:dyDescent="0.25">
      <c r="A191" s="24"/>
      <c r="B191" s="17"/>
      <c r="C191" s="8"/>
      <c r="D191" s="64" t="s">
        <v>33</v>
      </c>
      <c r="E191" s="9"/>
      <c r="F191" s="19">
        <f>SUM(F184:F190)</f>
        <v>435</v>
      </c>
      <c r="G191" s="19">
        <f t="shared" ref="G191:J191" si="42">SUM(G184:G190)</f>
        <v>13.57</v>
      </c>
      <c r="H191" s="19">
        <f t="shared" si="42"/>
        <v>12.59</v>
      </c>
      <c r="I191" s="19">
        <f t="shared" si="42"/>
        <v>72.16</v>
      </c>
      <c r="J191" s="19">
        <f t="shared" si="42"/>
        <v>353.06000000000006</v>
      </c>
      <c r="K191" s="25"/>
      <c r="L191" s="19">
        <v>42.09</v>
      </c>
    </row>
    <row r="192" spans="1:12" ht="15" x14ac:dyDescent="0.25">
      <c r="A192" s="26">
        <f>A184</f>
        <v>2</v>
      </c>
      <c r="B192" s="13">
        <f>B184</f>
        <v>5</v>
      </c>
      <c r="C192" s="10" t="s">
        <v>25</v>
      </c>
      <c r="D192" s="7" t="s">
        <v>26</v>
      </c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7" t="s">
        <v>27</v>
      </c>
      <c r="E193" s="42" t="s">
        <v>109</v>
      </c>
      <c r="F193" s="43">
        <v>250</v>
      </c>
      <c r="G193" s="43">
        <v>6.62</v>
      </c>
      <c r="H193" s="43">
        <v>8.31</v>
      </c>
      <c r="I193" s="43">
        <v>21.28</v>
      </c>
      <c r="J193" s="43">
        <v>184.48</v>
      </c>
      <c r="K193" s="44">
        <v>72</v>
      </c>
      <c r="L193" s="43">
        <v>19.29</v>
      </c>
    </row>
    <row r="194" spans="1:12" ht="15" x14ac:dyDescent="0.25">
      <c r="A194" s="23"/>
      <c r="B194" s="15"/>
      <c r="C194" s="11"/>
      <c r="D194" s="7" t="s">
        <v>28</v>
      </c>
      <c r="E194" s="71" t="s">
        <v>87</v>
      </c>
      <c r="F194" s="51">
        <v>200</v>
      </c>
      <c r="G194" s="51">
        <v>27.2</v>
      </c>
      <c r="H194" s="51">
        <v>7.9</v>
      </c>
      <c r="I194" s="51">
        <v>34.700000000000003</v>
      </c>
      <c r="J194" s="51">
        <v>319</v>
      </c>
      <c r="K194" s="71" t="s">
        <v>88</v>
      </c>
      <c r="L194" s="43">
        <v>38.72</v>
      </c>
    </row>
    <row r="195" spans="1:12" ht="15" x14ac:dyDescent="0.25">
      <c r="A195" s="23"/>
      <c r="B195" s="15"/>
      <c r="C195" s="11"/>
      <c r="D195" s="7" t="s">
        <v>29</v>
      </c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3"/>
      <c r="B196" s="15"/>
      <c r="C196" s="11"/>
      <c r="D196" s="7" t="s">
        <v>30</v>
      </c>
      <c r="E196" s="71" t="s">
        <v>89</v>
      </c>
      <c r="F196" s="51">
        <v>200</v>
      </c>
      <c r="G196" s="51">
        <v>1.36</v>
      </c>
      <c r="H196" s="51">
        <v>0</v>
      </c>
      <c r="I196" s="62">
        <v>29.02</v>
      </c>
      <c r="J196" s="56">
        <v>116.19</v>
      </c>
      <c r="K196" s="56">
        <v>274</v>
      </c>
      <c r="L196" s="43">
        <v>8.25</v>
      </c>
    </row>
    <row r="197" spans="1:12" ht="15" x14ac:dyDescent="0.25">
      <c r="A197" s="23"/>
      <c r="B197" s="15"/>
      <c r="C197" s="11"/>
      <c r="D197" s="7" t="s">
        <v>31</v>
      </c>
      <c r="E197" s="51" t="s">
        <v>39</v>
      </c>
      <c r="F197" s="51">
        <v>60</v>
      </c>
      <c r="G197" s="62">
        <v>4.21</v>
      </c>
      <c r="H197" s="51">
        <v>1.93</v>
      </c>
      <c r="I197" s="51">
        <v>28.5</v>
      </c>
      <c r="J197" s="51">
        <v>136.68</v>
      </c>
      <c r="K197" s="51" t="s">
        <v>42</v>
      </c>
      <c r="L197" s="43">
        <v>4.0999999999999996</v>
      </c>
    </row>
    <row r="198" spans="1:12" ht="15" x14ac:dyDescent="0.25">
      <c r="A198" s="23"/>
      <c r="B198" s="15"/>
      <c r="C198" s="11"/>
      <c r="D198" s="7" t="s">
        <v>32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6"/>
      <c r="E199" s="71" t="s">
        <v>90</v>
      </c>
      <c r="F199" s="51">
        <v>100</v>
      </c>
      <c r="G199" s="51">
        <v>1.26</v>
      </c>
      <c r="H199" s="51">
        <v>10.14</v>
      </c>
      <c r="I199" s="51">
        <v>8.32</v>
      </c>
      <c r="J199" s="51">
        <v>129.26</v>
      </c>
      <c r="K199" s="51">
        <v>1</v>
      </c>
      <c r="L199" s="43">
        <v>12.02</v>
      </c>
    </row>
    <row r="200" spans="1:12" ht="15" x14ac:dyDescent="0.25">
      <c r="A200" s="23"/>
      <c r="B200" s="15"/>
      <c r="C200" s="11"/>
      <c r="D200" s="6"/>
      <c r="E200" s="51"/>
      <c r="F200" s="51"/>
      <c r="G200" s="51"/>
      <c r="H200" s="51"/>
      <c r="I200" s="51"/>
      <c r="J200" s="51"/>
      <c r="K200" s="51"/>
      <c r="L200" s="43"/>
    </row>
    <row r="201" spans="1:12" ht="15" x14ac:dyDescent="0.25">
      <c r="A201" s="24"/>
      <c r="B201" s="17"/>
      <c r="C201" s="8"/>
      <c r="D201" s="18" t="s">
        <v>33</v>
      </c>
      <c r="E201" s="9"/>
      <c r="F201" s="19">
        <f>SUM(F192:F200)</f>
        <v>810</v>
      </c>
      <c r="G201" s="19">
        <f t="shared" ref="G201:J201" si="43">SUM(G192:G200)</f>
        <v>40.65</v>
      </c>
      <c r="H201" s="19">
        <f t="shared" si="43"/>
        <v>28.28</v>
      </c>
      <c r="I201" s="19">
        <f t="shared" si="43"/>
        <v>121.82</v>
      </c>
      <c r="J201" s="19">
        <f t="shared" si="43"/>
        <v>885.61000000000013</v>
      </c>
      <c r="K201" s="25"/>
      <c r="L201" s="19">
        <v>63.09</v>
      </c>
    </row>
    <row r="202" spans="1:12" ht="15.75" thickBot="1" x14ac:dyDescent="0.25">
      <c r="A202" s="29">
        <f>A184</f>
        <v>2</v>
      </c>
      <c r="B202" s="30">
        <f>B184</f>
        <v>5</v>
      </c>
      <c r="C202" s="77" t="s">
        <v>4</v>
      </c>
      <c r="D202" s="78"/>
      <c r="E202" s="31"/>
      <c r="F202" s="32">
        <f>F191+F201</f>
        <v>1245</v>
      </c>
      <c r="G202" s="32">
        <f t="shared" ref="G202" si="44">G191+G201</f>
        <v>54.22</v>
      </c>
      <c r="H202" s="32">
        <f t="shared" ref="H202" si="45">H191+H201</f>
        <v>40.870000000000005</v>
      </c>
      <c r="I202" s="32">
        <f t="shared" ref="I202" si="46">I191+I201</f>
        <v>193.98</v>
      </c>
      <c r="J202" s="32">
        <f t="shared" ref="J202:L202" si="47">J191+J201</f>
        <v>1238.67</v>
      </c>
      <c r="K202" s="32"/>
      <c r="L202" s="32">
        <f t="shared" si="47"/>
        <v>105.18</v>
      </c>
    </row>
    <row r="203" spans="1:12" ht="13.5" thickBot="1" x14ac:dyDescent="0.25">
      <c r="A203" s="27"/>
      <c r="B203" s="28"/>
      <c r="C203" s="79" t="s">
        <v>5</v>
      </c>
      <c r="D203" s="79"/>
      <c r="E203" s="79"/>
      <c r="F203" s="34">
        <f>(F25+F45+F64+F84+F104+F124+F143+F163+F183+F202)/(IF(F25=0,0,1)+IF(F45=0,0,1)+IF(F64=0,0,1)+IF(F84=0,0,1)+IF(F104=0,0,1)+IF(F124=0,0,1)+IF(F143=0,0,1)+IF(F163=0,0,1)+IF(F183=0,0,1)+IF(F202=0,0,1))</f>
        <v>1196.5</v>
      </c>
      <c r="G203" s="34">
        <f>(G25+G45+G64+G84+G104+G124+G143+G163+G183+G202)/(IF(G25=0,0,1)+IF(G45=0,0,1)+IF(G64=0,0,1)+IF(G84=0,0,1)+IF(G104=0,0,1)+IF(G124=0,0,1)+IF(G143=0,0,1)+IF(G163=0,0,1)+IF(G183=0,0,1)+IF(G202=0,0,1))</f>
        <v>40.701999999999998</v>
      </c>
      <c r="H203" s="34">
        <f>(H25+H45+H64+H84+H104+H124+H143+H163+H183+H202)/(IF(H25=0,0,1)+IF(H45=0,0,1)+IF(H64=0,0,1)+IF(H84=0,0,1)+IF(H104=0,0,1)+IF(H124=0,0,1)+IF(H143=0,0,1)+IF(H163=0,0,1)+IF(H183=0,0,1)+IF(H202=0,0,1))</f>
        <v>39.934000000000005</v>
      </c>
      <c r="I203" s="34">
        <f>(I25+I45+I64+I84+I104+I124+I143+I163+I183+I202)/(IF(I25=0,0,1)+IF(I45=0,0,1)+IF(I64=0,0,1)+IF(I84=0,0,1)+IF(I104=0,0,1)+IF(I124=0,0,1)+IF(I143=0,0,1)+IF(I163=0,0,1)+IF(I183=0,0,1)+IF(I202=0,0,1))</f>
        <v>168.14100000000002</v>
      </c>
      <c r="J203" s="34">
        <f>(J25+J45+J64+J84+J104+J124+J143+J163+J183+J202)/(IF(J25=0,0,1)+IF(J45=0,0,1)+IF(J64=0,0,1)+IF(J84=0,0,1)+IF(J104=0,0,1)+IF(J124=0,0,1)+IF(J143=0,0,1)+IF(J163=0,0,1)+IF(J183=0,0,1)+IF(J202=0,0,1))</f>
        <v>1151.893</v>
      </c>
      <c r="K203" s="34"/>
      <c r="L203" s="34">
        <f>(L25+L45+L64+L84+L104+L124+L143+L163+L183+L202)/(IF(L25=0,0,1)+IF(L45=0,0,1)+IF(L64=0,0,1)+IF(L84=0,0,1)+IF(L104=0,0,1)+IF(L124=0,0,1)+IF(L143=0,0,1)+IF(L163=0,0,1)+IF(L183=0,0,1)+IF(L202=0,0,1))</f>
        <v>121.27200000000001</v>
      </c>
    </row>
  </sheetData>
  <mergeCells count="14">
    <mergeCell ref="C1:E1"/>
    <mergeCell ref="H1:K1"/>
    <mergeCell ref="H2:K2"/>
    <mergeCell ref="C45:D45"/>
    <mergeCell ref="C64:D64"/>
    <mergeCell ref="C84:D84"/>
    <mergeCell ref="C104:D104"/>
    <mergeCell ref="C25:D25"/>
    <mergeCell ref="C203:E203"/>
    <mergeCell ref="C202:D202"/>
    <mergeCell ref="C124:D124"/>
    <mergeCell ref="C143:D143"/>
    <mergeCell ref="C163:D163"/>
    <mergeCell ref="C183:D18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2026-03-10T07:15:40Z</dcterms:modified>
</cp:coreProperties>
</file>