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питание\2024-2025 у. год\"/>
    </mc:Choice>
  </mc:AlternateContent>
  <bookViews>
    <workbookView xWindow="0" yWindow="0" windowWidth="28800" windowHeight="1363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H184" i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H165" i="1"/>
  <c r="H176" i="1" s="1"/>
  <c r="G165" i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H146" i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H127" i="1"/>
  <c r="H138" i="1" s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H108" i="1"/>
  <c r="H119" i="1" s="1"/>
  <c r="G108" i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H89" i="1"/>
  <c r="G89" i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H70" i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H51" i="1"/>
  <c r="H62" i="1" s="1"/>
  <c r="G51" i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H32" i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I13" i="1"/>
  <c r="H13" i="1"/>
  <c r="G13" i="1"/>
  <c r="G24" i="1" s="1"/>
  <c r="F13" i="1"/>
  <c r="F24" i="1" s="1"/>
  <c r="J138" i="1" l="1"/>
  <c r="J196" i="1" s="1"/>
  <c r="I195" i="1"/>
  <c r="H195" i="1"/>
  <c r="G176" i="1"/>
  <c r="I176" i="1"/>
  <c r="H157" i="1"/>
  <c r="I157" i="1"/>
  <c r="I138" i="1"/>
  <c r="G138" i="1"/>
  <c r="I119" i="1"/>
  <c r="G119" i="1"/>
  <c r="H100" i="1"/>
  <c r="I100" i="1"/>
  <c r="G100" i="1"/>
  <c r="I81" i="1"/>
  <c r="H81" i="1"/>
  <c r="F196" i="1"/>
  <c r="G62" i="1"/>
  <c r="I62" i="1"/>
  <c r="H43" i="1"/>
  <c r="I43" i="1"/>
  <c r="H24" i="1"/>
  <c r="I24" i="1"/>
  <c r="G196" i="1" l="1"/>
  <c r="H196" i="1"/>
  <c r="I196" i="1"/>
</calcChain>
</file>

<file path=xl/sharedStrings.xml><?xml version="1.0" encoding="utf-8"?>
<sst xmlns="http://schemas.openxmlformats.org/spreadsheetml/2006/main" count="347" uniqueCount="128">
  <si>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</si>
  <si>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</si>
  <si>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</si>
  <si>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</si>
  <si>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</si>
  <si>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</si>
  <si>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</si>
  <si>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</si>
  <si>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</si>
  <si>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</si>
  <si>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</si>
  <si>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</si>
  <si>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</si>
  <si>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</si>
  <si>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</si>
  <si>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</si>
  <si>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</si>
  <si>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</si>
  <si>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</si>
  <si>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</si>
  <si>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</si>
  <si>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</si>
  <si>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</si>
  <si>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</si>
  <si>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</si>
  <si>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</si>
  <si>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</si>
  <si>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</si>
  <si>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</si>
  <si>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</si>
  <si>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</si>
  <si>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</si>
  <si>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</si>
  <si>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</si>
  <si>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</si>
  <si>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</si>
  <si>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</si>
  <si>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</si>
  <si>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</si>
  <si>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Кофейный напиток с молоком</t>
  </si>
  <si>
    <t>Хлеб пшеничный</t>
  </si>
  <si>
    <t>МКОУ Волчанская СОШ</t>
  </si>
  <si>
    <t>и.о. директора школы</t>
  </si>
  <si>
    <t>Поздеева М.Н.</t>
  </si>
  <si>
    <t>54-23гн</t>
  </si>
  <si>
    <t>Пром.</t>
  </si>
  <si>
    <t>Картофельное пюре</t>
  </si>
  <si>
    <t>54-11г</t>
  </si>
  <si>
    <t>Салат из капусты с овощами</t>
  </si>
  <si>
    <t>54-10з</t>
  </si>
  <si>
    <t>Макароны отварные</t>
  </si>
  <si>
    <t>54-1г</t>
  </si>
  <si>
    <t>Чай с сахаром</t>
  </si>
  <si>
    <t>54-45гн</t>
  </si>
  <si>
    <t>Борщ с капустой и картофелем</t>
  </si>
  <si>
    <t>54-22с</t>
  </si>
  <si>
    <t>Компот из смеси сухофруктов</t>
  </si>
  <si>
    <t>54-1хн</t>
  </si>
  <si>
    <t>Какао с молоком</t>
  </si>
  <si>
    <t>54-21гн</t>
  </si>
  <si>
    <t>Соус красный основной</t>
  </si>
  <si>
    <t>54-3соус</t>
  </si>
  <si>
    <t>Винегрет с растительным маслом</t>
  </si>
  <si>
    <t>54-16з</t>
  </si>
  <si>
    <t>Чай с молоком и сахаром</t>
  </si>
  <si>
    <t>54-4гн</t>
  </si>
  <si>
    <t>Компот из вишни</t>
  </si>
  <si>
    <t>54-6хн</t>
  </si>
  <si>
    <t>Повидло яблочное</t>
  </si>
  <si>
    <t>Каша перловая рассыпчатая</t>
  </si>
  <si>
    <t>54-5г</t>
  </si>
  <si>
    <t>Котлета из говядины</t>
  </si>
  <si>
    <t xml:space="preserve">54-4м </t>
  </si>
  <si>
    <t>Компот из кураги</t>
  </si>
  <si>
    <t>54-2хн</t>
  </si>
  <si>
    <t>Салат из свеклы отварной</t>
  </si>
  <si>
    <t>54-13з</t>
  </si>
  <si>
    <t>Суп с рыбными консервами (горбуша)</t>
  </si>
  <si>
    <t>54-12с</t>
  </si>
  <si>
    <t>54-2гн</t>
  </si>
  <si>
    <t>Курица отварная</t>
  </si>
  <si>
    <t>54-21м</t>
  </si>
  <si>
    <t>Компот из свежих яблок</t>
  </si>
  <si>
    <t>54-32хн</t>
  </si>
  <si>
    <t>Каша вязкая из хлопьев овсяных "Геркулес"</t>
  </si>
  <si>
    <t>54-29к</t>
  </si>
  <si>
    <t>Плов с курицей</t>
  </si>
  <si>
    <t>54-12м</t>
  </si>
  <si>
    <t>Каша "Дружба"</t>
  </si>
  <si>
    <t>54-16к</t>
  </si>
  <si>
    <t>Салат картофельный с морковью и зеленым горошком</t>
  </si>
  <si>
    <t>54-34з</t>
  </si>
  <si>
    <t>Масло сливочное (порциями)</t>
  </si>
  <si>
    <t>53-19з</t>
  </si>
  <si>
    <t>Жаркое по-домашнему</t>
  </si>
  <si>
    <t xml:space="preserve">54-9м </t>
  </si>
  <si>
    <t>Салат из белокочанной капусты с помидорами и огурцами</t>
  </si>
  <si>
    <t>54-6з</t>
  </si>
  <si>
    <t>Кисель из смородины</t>
  </si>
  <si>
    <t>54-23хн</t>
  </si>
  <si>
    <t>Салат из моркови с яблоком</t>
  </si>
  <si>
    <t>54-11з</t>
  </si>
  <si>
    <t>Суп картофельный с макаронными изделиями</t>
  </si>
  <si>
    <t>149.5</t>
  </si>
  <si>
    <t>54-7с</t>
  </si>
  <si>
    <t xml:space="preserve">чай с сахаром и лимоном </t>
  </si>
  <si>
    <t>54-3гн</t>
  </si>
  <si>
    <t xml:space="preserve">кофейный напиток </t>
  </si>
  <si>
    <t xml:space="preserve">Суп из овощей </t>
  </si>
  <si>
    <t>54-17с</t>
  </si>
  <si>
    <t>Каша молочная жидкая манная.</t>
  </si>
  <si>
    <t>54-27к</t>
  </si>
  <si>
    <t>Рис отворной</t>
  </si>
  <si>
    <t>54-6г</t>
  </si>
  <si>
    <t>Рыба тушенная в томате с овощами (минтай)</t>
  </si>
  <si>
    <t>103.1</t>
  </si>
  <si>
    <t>54-11р</t>
  </si>
  <si>
    <t>Сок яблочный</t>
  </si>
  <si>
    <t>70.6</t>
  </si>
  <si>
    <t>54-3 соус</t>
  </si>
  <si>
    <t xml:space="preserve">Каша вязкая молочная пшенная </t>
  </si>
  <si>
    <t>38.6</t>
  </si>
  <si>
    <t>270.3</t>
  </si>
  <si>
    <t>54-13к</t>
  </si>
  <si>
    <t>Компот из смородины</t>
  </si>
  <si>
    <t>35.5</t>
  </si>
  <si>
    <t>54-7хн</t>
  </si>
  <si>
    <t>Сыр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</si>
</sst>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8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2"/>
      <color rgb="FF212529"/>
      <name val="Segoe UI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6" fillId="0" borderId="0" xfId="0" applyFont="1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6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6" fillId="0" borderId="0" xfId="0" applyFont="1" applyAlignment="1">
      <alignment horizontal="right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9" fillId="0" borderId="2" xfId="0" applyFont="1" applyBorder="1" applyAlignment="1" applyProtection="1">
      <alignment horizontal="right"/>
      <protection locked="0"/>
    </xf>
    <xf numFmtId="0" fontId="6" fillId="0" borderId="2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0" fillId="0" borderId="14" xfId="0" applyBorder="1"/>
    <xf numFmtId="0" fontId="6" fillId="0" borderId="16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7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/>
    </xf>
    <xf numFmtId="0" fontId="6" fillId="0" borderId="9" xfId="0" applyFont="1" applyBorder="1"/>
    <xf numFmtId="0" fontId="6" fillId="0" borderId="10" xfId="0" applyFont="1" applyBorder="1"/>
    <xf numFmtId="0" fontId="6" fillId="3" borderId="20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vertical="top" wrapText="1"/>
    </xf>
    <xf numFmtId="0" fontId="6" fillId="3" borderId="3" xfId="0" applyFont="1" applyFill="1" applyBorder="1" applyAlignment="1">
      <alignment horizontal="center" vertical="top" wrapText="1"/>
    </xf>
    <xf numFmtId="0" fontId="6" fillId="3" borderId="2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11" fillId="0" borderId="0" xfId="0" applyFont="1" applyAlignment="1">
      <alignment horizontal="left" vertical="center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6" fillId="2" borderId="2" xfId="0" applyFont="1" applyFill="1" applyBorder="1" applyProtection="1"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6" fillId="2" borderId="15" xfId="0" applyFont="1" applyFill="1" applyBorder="1" applyAlignment="1" applyProtection="1">
      <alignment horizontal="center" vertical="top" wrapText="1"/>
      <protection locked="0"/>
    </xf>
    <xf numFmtId="0" fontId="6" fillId="2" borderId="2" xfId="0" applyFont="1" applyFill="1" applyBorder="1" applyAlignment="1" applyProtection="1">
      <alignment vertical="top" wrapText="1"/>
      <protection locked="0"/>
    </xf>
    <xf numFmtId="0" fontId="6" fillId="2" borderId="2" xfId="0" applyFont="1" applyFill="1" applyBorder="1" applyAlignment="1" applyProtection="1">
      <alignment horizontal="center" vertical="top" wrapText="1"/>
      <protection locked="0"/>
    </xf>
    <xf numFmtId="0" fontId="6" fillId="2" borderId="17" xfId="0" applyFont="1" applyFill="1" applyBorder="1" applyAlignment="1" applyProtection="1">
      <alignment horizontal="center" vertical="top" wrapText="1"/>
      <protection locked="0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2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left"/>
    </xf>
    <xf numFmtId="0" fontId="0" fillId="0" borderId="0" xfId="0" applyProtection="1">
      <protection locked="0"/>
    </xf>
    <xf numFmtId="0" fontId="4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5" fillId="0" borderId="0" xfId="0" applyFont="1"/>
    <xf numFmtId="0" fontId="16" fillId="2" borderId="17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 applyProtection="1">
      <protection locked="0"/>
    </xf>
    <xf numFmtId="0" fontId="16" fillId="2" borderId="2" xfId="0" applyFont="1" applyFill="1" applyBorder="1" applyAlignment="1" applyProtection="1">
      <alignment vertical="top" wrapText="1"/>
      <protection locked="0"/>
    </xf>
    <xf numFmtId="0" fontId="16" fillId="2" borderId="2" xfId="0" applyFont="1" applyFill="1" applyBorder="1" applyAlignment="1" applyProtection="1">
      <alignment horizontal="center" vertical="top" wrapText="1"/>
      <protection locked="0"/>
    </xf>
    <xf numFmtId="0" fontId="16" fillId="2" borderId="1" xfId="0" applyFont="1" applyFill="1" applyBorder="1" applyAlignment="1" applyProtection="1">
      <alignment vertical="top" wrapText="1"/>
      <protection locked="0"/>
    </xf>
    <xf numFmtId="0" fontId="16" fillId="2" borderId="1" xfId="0" applyFont="1" applyFill="1" applyBorder="1" applyAlignment="1" applyProtection="1">
      <alignment horizontal="center" vertical="top" wrapText="1"/>
      <protection locked="0"/>
    </xf>
    <xf numFmtId="0" fontId="16" fillId="2" borderId="15" xfId="0" applyFont="1" applyFill="1" applyBorder="1" applyAlignment="1" applyProtection="1">
      <alignment horizontal="center" vertical="top" wrapText="1"/>
      <protection locked="0"/>
    </xf>
    <xf numFmtId="2" fontId="0" fillId="0" borderId="0" xfId="0" applyNumberFormat="1" applyProtection="1">
      <protection locked="0"/>
    </xf>
    <xf numFmtId="0" fontId="1" fillId="0" borderId="0" xfId="0" applyFont="1" applyProtection="1">
      <protection locked="0"/>
    </xf>
    <xf numFmtId="2" fontId="6" fillId="2" borderId="2" xfId="0" applyNumberFormat="1" applyFont="1" applyFill="1" applyBorder="1" applyAlignment="1" applyProtection="1">
      <alignment horizontal="center" vertical="top" wrapText="1"/>
      <protection locked="0"/>
    </xf>
    <xf numFmtId="0" fontId="17" fillId="0" borderId="2" xfId="0" applyFont="1" applyBorder="1" applyAlignment="1" applyProtection="1">
      <alignment horizontal="right"/>
      <protection locked="0"/>
    </xf>
    <xf numFmtId="164" fontId="0" fillId="0" borderId="0" xfId="0" applyNumberFormat="1" applyProtection="1">
      <protection locked="0"/>
    </xf>
    <xf numFmtId="2" fontId="6" fillId="2" borderId="1" xfId="0" applyNumberFormat="1" applyFont="1" applyFill="1" applyBorder="1" applyAlignment="1" applyProtection="1">
      <alignment horizontal="center" vertical="top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6" fillId="2" borderId="2" xfId="0" applyFont="1" applyFill="1" applyBorder="1" applyAlignment="1" applyProtection="1">
      <alignment horizontal="left" wrapText="1"/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21" activePane="bottomRight" state="frozen"/>
      <selection pane="topRight" activeCell="E1" sqref="E1"/>
      <selection pane="bottomLeft" activeCell="A6" sqref="A6"/>
      <selection pane="bottomRight" activeCell="O40" sqref="O40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71" t="s">
        <v>41</v>
      </c>
      <c r="D1" s="72"/>
      <c r="E1" s="72"/>
      <c r="F1" s="12" t="s">
        <v>16</v>
      </c>
      <c r="G1" s="2" t="s">
        <v>17</v>
      </c>
      <c r="H1" s="73" t="s">
        <v>42</v>
      </c>
      <c r="I1" s="73"/>
      <c r="J1" s="73"/>
      <c r="K1" s="73"/>
    </row>
    <row r="2" spans="1:12" ht="18" x14ac:dyDescent="0.2">
      <c r="A2" s="35" t="s">
        <v>6</v>
      </c>
      <c r="C2" s="2"/>
      <c r="G2" s="2" t="s">
        <v>18</v>
      </c>
      <c r="H2" s="73" t="s">
        <v>43</v>
      </c>
      <c r="I2" s="73"/>
      <c r="J2" s="73"/>
      <c r="K2" s="7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29</v>
      </c>
      <c r="I3" s="48">
        <v>8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51"/>
      <c r="F6" s="51"/>
      <c r="G6" s="51"/>
      <c r="H6" s="51"/>
      <c r="I6" s="51"/>
      <c r="J6" s="51"/>
      <c r="K6" s="51"/>
      <c r="L6" s="40"/>
    </row>
    <row r="7" spans="1:12" ht="15" x14ac:dyDescent="0.25">
      <c r="A7" s="23"/>
      <c r="B7" s="15"/>
      <c r="C7" s="11"/>
      <c r="D7" s="6"/>
      <c r="E7" s="51" t="s">
        <v>68</v>
      </c>
      <c r="F7" s="51">
        <v>20</v>
      </c>
      <c r="G7" s="51">
        <v>0.1</v>
      </c>
      <c r="H7" s="51">
        <v>0</v>
      </c>
      <c r="I7" s="51">
        <v>13</v>
      </c>
      <c r="J7" s="51">
        <v>52.3</v>
      </c>
      <c r="K7" s="51" t="s">
        <v>45</v>
      </c>
      <c r="L7" s="43">
        <v>6.39</v>
      </c>
    </row>
    <row r="8" spans="1:12" ht="15" x14ac:dyDescent="0.25">
      <c r="A8" s="23"/>
      <c r="B8" s="15"/>
      <c r="C8" s="11"/>
      <c r="D8" s="7" t="s">
        <v>22</v>
      </c>
      <c r="E8" s="51" t="s">
        <v>52</v>
      </c>
      <c r="F8" s="51">
        <v>200</v>
      </c>
      <c r="G8" s="51">
        <v>0.1</v>
      </c>
      <c r="H8" s="51">
        <v>0</v>
      </c>
      <c r="I8" s="51">
        <v>5.2</v>
      </c>
      <c r="J8" s="51">
        <v>21.4</v>
      </c>
      <c r="K8" s="51" t="s">
        <v>53</v>
      </c>
      <c r="L8" s="43">
        <v>2.12</v>
      </c>
    </row>
    <row r="9" spans="1:12" ht="15" x14ac:dyDescent="0.25">
      <c r="A9" s="23"/>
      <c r="B9" s="15"/>
      <c r="C9" s="11"/>
      <c r="D9" s="7" t="s">
        <v>23</v>
      </c>
      <c r="E9" s="51" t="s">
        <v>40</v>
      </c>
      <c r="F9" s="51">
        <v>40</v>
      </c>
      <c r="G9" s="51">
        <v>3</v>
      </c>
      <c r="H9" s="51">
        <v>0.3</v>
      </c>
      <c r="I9" s="51">
        <v>19.7</v>
      </c>
      <c r="J9" s="51">
        <v>93.8</v>
      </c>
      <c r="K9" s="51" t="s">
        <v>45</v>
      </c>
      <c r="L9" s="64">
        <v>1.64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260</v>
      </c>
      <c r="G13" s="19">
        <f t="shared" ref="G13:J13" si="0">SUM(G6:G12)</f>
        <v>3.2</v>
      </c>
      <c r="H13" s="19">
        <f t="shared" si="0"/>
        <v>0.3</v>
      </c>
      <c r="I13" s="19">
        <f t="shared" si="0"/>
        <v>37.9</v>
      </c>
      <c r="J13" s="19">
        <f t="shared" si="0"/>
        <v>167.5</v>
      </c>
      <c r="K13" s="25"/>
      <c r="L13" s="19">
        <f t="shared" ref="L13" si="1">SUM(L6:L12)</f>
        <v>10.15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1"/>
      <c r="F14" s="51"/>
      <c r="G14" s="51"/>
      <c r="H14" s="51"/>
      <c r="I14" s="51"/>
      <c r="J14" s="51"/>
      <c r="K14" s="51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51" t="s">
        <v>80</v>
      </c>
      <c r="F16" s="51">
        <v>70</v>
      </c>
      <c r="G16" s="51">
        <v>22.5</v>
      </c>
      <c r="H16" s="51">
        <v>1.7</v>
      </c>
      <c r="I16" s="51">
        <v>0.8</v>
      </c>
      <c r="J16" s="51">
        <v>108.4</v>
      </c>
      <c r="K16" s="51" t="s">
        <v>81</v>
      </c>
      <c r="L16" s="43">
        <v>46.87</v>
      </c>
    </row>
    <row r="17" spans="1:12" ht="15" x14ac:dyDescent="0.25">
      <c r="A17" s="23"/>
      <c r="B17" s="15"/>
      <c r="C17" s="11"/>
      <c r="D17" s="7" t="s">
        <v>29</v>
      </c>
      <c r="E17" s="51" t="s">
        <v>46</v>
      </c>
      <c r="F17" s="51">
        <v>150</v>
      </c>
      <c r="G17" s="51">
        <v>3.1</v>
      </c>
      <c r="H17" s="51">
        <v>5.3</v>
      </c>
      <c r="I17" s="51">
        <v>19.8</v>
      </c>
      <c r="J17" s="51">
        <v>139.4</v>
      </c>
      <c r="K17" s="51" t="s">
        <v>47</v>
      </c>
      <c r="L17" s="43">
        <v>8.2899999999999991</v>
      </c>
    </row>
    <row r="18" spans="1:12" ht="15" x14ac:dyDescent="0.25">
      <c r="A18" s="23"/>
      <c r="B18" s="15"/>
      <c r="C18" s="11"/>
      <c r="D18" s="7" t="s">
        <v>30</v>
      </c>
      <c r="E18" s="51" t="s">
        <v>82</v>
      </c>
      <c r="F18" s="51">
        <v>200</v>
      </c>
      <c r="G18" s="51">
        <v>0.2</v>
      </c>
      <c r="H18" s="51">
        <v>0.1</v>
      </c>
      <c r="I18" s="51">
        <v>9.9</v>
      </c>
      <c r="J18" s="51">
        <v>41.6</v>
      </c>
      <c r="K18" s="51" t="s">
        <v>83</v>
      </c>
      <c r="L18" s="43">
        <v>9.17</v>
      </c>
    </row>
    <row r="19" spans="1:12" ht="15" x14ac:dyDescent="0.25">
      <c r="A19" s="23"/>
      <c r="B19" s="15"/>
      <c r="C19" s="11"/>
      <c r="D19" s="7" t="s">
        <v>31</v>
      </c>
      <c r="E19" s="51" t="s">
        <v>40</v>
      </c>
      <c r="F19" s="51">
        <v>40</v>
      </c>
      <c r="G19" s="51">
        <v>3</v>
      </c>
      <c r="H19" s="51">
        <v>0.3</v>
      </c>
      <c r="I19" s="51">
        <v>19.7</v>
      </c>
      <c r="J19" s="51">
        <v>93.8</v>
      </c>
      <c r="K19" s="51" t="s">
        <v>45</v>
      </c>
      <c r="L19" s="43">
        <v>3.28</v>
      </c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51" t="s">
        <v>60</v>
      </c>
      <c r="F21" s="51">
        <v>50</v>
      </c>
      <c r="G21" s="51">
        <v>1.6</v>
      </c>
      <c r="H21" s="51">
        <v>1.2</v>
      </c>
      <c r="I21" s="51">
        <v>4.5</v>
      </c>
      <c r="J21" s="51">
        <v>35.299999999999997</v>
      </c>
      <c r="K21" s="51" t="s">
        <v>61</v>
      </c>
      <c r="L21" s="43">
        <v>1.4</v>
      </c>
    </row>
    <row r="22" spans="1:12" ht="15" x14ac:dyDescent="0.25">
      <c r="A22" s="23"/>
      <c r="B22" s="15"/>
      <c r="C22" s="11"/>
      <c r="D22" s="6"/>
      <c r="E22" s="51"/>
      <c r="F22" s="51"/>
      <c r="G22" s="51"/>
      <c r="H22" s="51"/>
      <c r="I22" s="51"/>
      <c r="J22" s="51"/>
      <c r="K22" s="51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510</v>
      </c>
      <c r="G23" s="19">
        <f t="shared" ref="G23:J23" si="2">SUM(G14:G22)</f>
        <v>30.400000000000002</v>
      </c>
      <c r="H23" s="19">
        <f t="shared" si="2"/>
        <v>8.6</v>
      </c>
      <c r="I23" s="19">
        <f t="shared" si="2"/>
        <v>54.7</v>
      </c>
      <c r="J23" s="19">
        <f t="shared" si="2"/>
        <v>418.50000000000006</v>
      </c>
      <c r="K23" s="25"/>
      <c r="L23" s="19">
        <f t="shared" ref="L23" si="3">SUM(L14:L22)</f>
        <v>69.010000000000005</v>
      </c>
    </row>
    <row r="24" spans="1:12" ht="15" x14ac:dyDescent="0.2">
      <c r="A24" s="29">
        <f>A6</f>
        <v>1</v>
      </c>
      <c r="B24" s="30">
        <f>B6</f>
        <v>1</v>
      </c>
      <c r="C24" s="68" t="s">
        <v>4</v>
      </c>
      <c r="D24" s="69"/>
      <c r="E24" s="31"/>
      <c r="F24" s="32">
        <f>F13+F23</f>
        <v>770</v>
      </c>
      <c r="G24" s="32">
        <f t="shared" ref="G24:J24" si="4">G13+G23</f>
        <v>33.6</v>
      </c>
      <c r="H24" s="32">
        <f t="shared" si="4"/>
        <v>8.9</v>
      </c>
      <c r="I24" s="32">
        <f t="shared" si="4"/>
        <v>92.6</v>
      </c>
      <c r="J24" s="32">
        <f t="shared" si="4"/>
        <v>586</v>
      </c>
      <c r="K24" s="32"/>
      <c r="L24" s="32">
        <f t="shared" ref="L24" si="5">L13+L23</f>
        <v>79.160000000000011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51" t="s">
        <v>50</v>
      </c>
      <c r="F25" s="51">
        <v>150</v>
      </c>
      <c r="G25" s="51">
        <v>5.3</v>
      </c>
      <c r="H25" s="51">
        <v>4.9000000000000004</v>
      </c>
      <c r="I25" s="51">
        <v>32.799999999999997</v>
      </c>
      <c r="J25" s="51">
        <v>196.8</v>
      </c>
      <c r="K25" s="51" t="s">
        <v>51</v>
      </c>
      <c r="L25" s="40">
        <v>9.2799999999999994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51" t="s">
        <v>52</v>
      </c>
      <c r="F27" s="51">
        <v>200</v>
      </c>
      <c r="G27" s="51">
        <v>0.1</v>
      </c>
      <c r="H27" s="51">
        <v>0</v>
      </c>
      <c r="I27" s="51">
        <v>5.2</v>
      </c>
      <c r="J27" s="51">
        <v>21.4</v>
      </c>
      <c r="K27" s="51" t="s">
        <v>53</v>
      </c>
      <c r="L27" s="43">
        <v>2.12</v>
      </c>
    </row>
    <row r="28" spans="1:12" ht="15" x14ac:dyDescent="0.25">
      <c r="A28" s="14"/>
      <c r="B28" s="15"/>
      <c r="C28" s="11"/>
      <c r="D28" s="7" t="s">
        <v>23</v>
      </c>
      <c r="E28" s="51" t="s">
        <v>40</v>
      </c>
      <c r="F28" s="51">
        <v>40</v>
      </c>
      <c r="G28" s="51">
        <v>3</v>
      </c>
      <c r="H28" s="51">
        <v>0.3</v>
      </c>
      <c r="I28" s="51">
        <v>19.7</v>
      </c>
      <c r="J28" s="51">
        <v>93.8</v>
      </c>
      <c r="K28" s="51" t="s">
        <v>45</v>
      </c>
      <c r="L28" s="43">
        <v>3.28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390</v>
      </c>
      <c r="G32" s="19">
        <f t="shared" ref="G32" si="6">SUM(G25:G31)</f>
        <v>8.3999999999999986</v>
      </c>
      <c r="H32" s="19">
        <f t="shared" ref="H32" si="7">SUM(H25:H31)</f>
        <v>5.2</v>
      </c>
      <c r="I32" s="19">
        <f t="shared" ref="I32" si="8">SUM(I25:I31)</f>
        <v>57.7</v>
      </c>
      <c r="J32" s="19">
        <f t="shared" ref="J32:L32" si="9">SUM(J25:J31)</f>
        <v>312</v>
      </c>
      <c r="K32" s="25"/>
      <c r="L32" s="19">
        <f t="shared" si="9"/>
        <v>14.679999999999998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51" t="s">
        <v>54</v>
      </c>
      <c r="F34" s="51">
        <v>200</v>
      </c>
      <c r="G34" s="51">
        <v>4.3</v>
      </c>
      <c r="H34" s="51">
        <v>3.5</v>
      </c>
      <c r="I34" s="51">
        <v>7.5</v>
      </c>
      <c r="J34" s="51">
        <v>78.3</v>
      </c>
      <c r="K34" s="51" t="s">
        <v>55</v>
      </c>
      <c r="L34" s="43">
        <v>26.32</v>
      </c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51" t="s">
        <v>56</v>
      </c>
      <c r="F37" s="51">
        <v>200</v>
      </c>
      <c r="G37" s="51">
        <v>0.5</v>
      </c>
      <c r="H37" s="51">
        <v>0</v>
      </c>
      <c r="I37" s="51">
        <v>19.8</v>
      </c>
      <c r="J37" s="51">
        <v>81</v>
      </c>
      <c r="K37" s="51" t="s">
        <v>57</v>
      </c>
      <c r="L37" s="43">
        <v>4.38</v>
      </c>
    </row>
    <row r="38" spans="1:12" ht="15" x14ac:dyDescent="0.25">
      <c r="A38" s="14"/>
      <c r="B38" s="15"/>
      <c r="C38" s="11"/>
      <c r="D38" s="7" t="s">
        <v>31</v>
      </c>
      <c r="E38" s="51" t="s">
        <v>40</v>
      </c>
      <c r="F38" s="51">
        <v>40</v>
      </c>
      <c r="G38" s="51">
        <v>3</v>
      </c>
      <c r="H38" s="51">
        <v>0.3</v>
      </c>
      <c r="I38" s="51">
        <v>19.7</v>
      </c>
      <c r="J38" s="51">
        <v>93.8</v>
      </c>
      <c r="K38" s="51" t="s">
        <v>45</v>
      </c>
      <c r="L38" s="43">
        <v>3.28</v>
      </c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74"/>
      <c r="F40" s="74"/>
      <c r="G40" s="74"/>
      <c r="H40" s="74"/>
      <c r="I40" s="74"/>
      <c r="J40" s="74"/>
      <c r="K40" s="74"/>
      <c r="L40" s="43">
        <v>7.55</v>
      </c>
    </row>
    <row r="41" spans="1:12" ht="15" x14ac:dyDescent="0.25">
      <c r="A41" s="14"/>
      <c r="B41" s="15"/>
      <c r="C41" s="11"/>
      <c r="D41" s="6"/>
      <c r="E41" s="74" t="s">
        <v>90</v>
      </c>
      <c r="F41" s="74">
        <v>100</v>
      </c>
      <c r="G41" s="74">
        <v>2.8</v>
      </c>
      <c r="H41" s="74">
        <v>7.2</v>
      </c>
      <c r="I41" s="74">
        <v>10.4</v>
      </c>
      <c r="J41" s="74">
        <v>117.2</v>
      </c>
      <c r="K41" s="74" t="s">
        <v>91</v>
      </c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540</v>
      </c>
      <c r="G42" s="19">
        <f t="shared" ref="G42" si="10">SUM(G33:G41)</f>
        <v>10.6</v>
      </c>
      <c r="H42" s="19">
        <f t="shared" ref="H42" si="11">SUM(H33:H41)</f>
        <v>11</v>
      </c>
      <c r="I42" s="19">
        <f t="shared" ref="I42" si="12">SUM(I33:I41)</f>
        <v>57.4</v>
      </c>
      <c r="J42" s="19">
        <f t="shared" ref="J42:L42" si="13">SUM(J33:J41)</f>
        <v>370.3</v>
      </c>
      <c r="K42" s="25"/>
      <c r="L42" s="19">
        <f t="shared" si="13"/>
        <v>41.529999999999994</v>
      </c>
    </row>
    <row r="43" spans="1:12" ht="15.75" customHeight="1" x14ac:dyDescent="0.2">
      <c r="A43" s="33">
        <f>A25</f>
        <v>1</v>
      </c>
      <c r="B43" s="33">
        <f>B25</f>
        <v>2</v>
      </c>
      <c r="C43" s="68" t="s">
        <v>4</v>
      </c>
      <c r="D43" s="69"/>
      <c r="E43" s="31"/>
      <c r="F43" s="32">
        <f>F32+F42</f>
        <v>930</v>
      </c>
      <c r="G43" s="32">
        <f t="shared" ref="G43" si="14">G32+G42</f>
        <v>19</v>
      </c>
      <c r="H43" s="32">
        <f t="shared" ref="H43" si="15">H32+H42</f>
        <v>16.2</v>
      </c>
      <c r="I43" s="32">
        <f t="shared" ref="I43" si="16">I32+I42</f>
        <v>115.1</v>
      </c>
      <c r="J43" s="32">
        <f t="shared" ref="J43:L43" si="17">J32+J42</f>
        <v>682.3</v>
      </c>
      <c r="K43" s="32"/>
      <c r="L43" s="32">
        <f t="shared" si="17"/>
        <v>56.209999999999994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1" t="s">
        <v>84</v>
      </c>
      <c r="F44" s="51">
        <v>200</v>
      </c>
      <c r="G44" s="51">
        <v>8.1999999999999993</v>
      </c>
      <c r="H44" s="51">
        <v>11.2</v>
      </c>
      <c r="I44" s="51">
        <v>32.4</v>
      </c>
      <c r="J44" s="51">
        <v>263</v>
      </c>
      <c r="K44" s="51" t="s">
        <v>85</v>
      </c>
      <c r="L44" s="40">
        <v>15.51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51" t="s">
        <v>58</v>
      </c>
      <c r="F46" s="51">
        <v>200</v>
      </c>
      <c r="G46" s="51">
        <v>4.7</v>
      </c>
      <c r="H46" s="51">
        <v>3.5</v>
      </c>
      <c r="I46" s="51">
        <v>12.5</v>
      </c>
      <c r="J46" s="51">
        <v>100.4</v>
      </c>
      <c r="K46" s="51" t="s">
        <v>59</v>
      </c>
      <c r="L46" s="43">
        <v>13.86</v>
      </c>
    </row>
    <row r="47" spans="1:12" ht="15" x14ac:dyDescent="0.25">
      <c r="A47" s="23"/>
      <c r="B47" s="15"/>
      <c r="C47" s="11"/>
      <c r="D47" s="7" t="s">
        <v>23</v>
      </c>
      <c r="E47" s="51" t="s">
        <v>40</v>
      </c>
      <c r="F47" s="51">
        <v>40</v>
      </c>
      <c r="G47" s="51">
        <v>3</v>
      </c>
      <c r="H47" s="51">
        <v>0.3</v>
      </c>
      <c r="I47" s="51">
        <v>19.7</v>
      </c>
      <c r="J47" s="51">
        <v>93.8</v>
      </c>
      <c r="K47" s="51" t="s">
        <v>45</v>
      </c>
      <c r="L47" s="43">
        <v>3.28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440</v>
      </c>
      <c r="G51" s="19">
        <f t="shared" ref="G51" si="18">SUM(G44:G50)</f>
        <v>15.899999999999999</v>
      </c>
      <c r="H51" s="19">
        <f t="shared" ref="H51" si="19">SUM(H44:H50)</f>
        <v>15</v>
      </c>
      <c r="I51" s="19">
        <f t="shared" ref="I51" si="20">SUM(I44:I50)</f>
        <v>64.599999999999994</v>
      </c>
      <c r="J51" s="19">
        <f t="shared" ref="J51:L51" si="21">SUM(J44:J50)</f>
        <v>457.2</v>
      </c>
      <c r="K51" s="25"/>
      <c r="L51" s="19">
        <f t="shared" si="21"/>
        <v>32.65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51" t="s">
        <v>86</v>
      </c>
      <c r="F54" s="51">
        <v>200</v>
      </c>
      <c r="G54" s="51">
        <v>27.2</v>
      </c>
      <c r="H54" s="51">
        <v>8.1</v>
      </c>
      <c r="I54" s="51">
        <v>33.200000000000003</v>
      </c>
      <c r="J54" s="51">
        <v>314.60000000000002</v>
      </c>
      <c r="K54" s="51" t="s">
        <v>87</v>
      </c>
      <c r="L54" s="43">
        <v>46.29</v>
      </c>
    </row>
    <row r="55" spans="1:12" ht="15" x14ac:dyDescent="0.25">
      <c r="A55" s="23"/>
      <c r="B55" s="15"/>
      <c r="C55" s="11"/>
      <c r="D55" s="7" t="s">
        <v>29</v>
      </c>
      <c r="E55" s="51"/>
      <c r="F55" s="51"/>
      <c r="G55" s="51"/>
      <c r="H55" s="51"/>
      <c r="I55" s="51"/>
      <c r="J55" s="51"/>
      <c r="K55" s="51"/>
      <c r="L55" s="43"/>
    </row>
    <row r="56" spans="1:12" ht="15" x14ac:dyDescent="0.25">
      <c r="A56" s="23"/>
      <c r="B56" s="15"/>
      <c r="C56" s="11"/>
      <c r="D56" s="7" t="s">
        <v>30</v>
      </c>
      <c r="E56" s="51" t="s">
        <v>98</v>
      </c>
      <c r="F56" s="51">
        <v>200</v>
      </c>
      <c r="G56" s="51">
        <v>0.2</v>
      </c>
      <c r="H56" s="51">
        <v>0.1</v>
      </c>
      <c r="I56" s="51">
        <v>12.2</v>
      </c>
      <c r="J56" s="51">
        <v>50.6</v>
      </c>
      <c r="K56" s="51" t="s">
        <v>99</v>
      </c>
      <c r="L56" s="43">
        <v>6.19</v>
      </c>
    </row>
    <row r="57" spans="1:12" ht="15" x14ac:dyDescent="0.25">
      <c r="A57" s="23"/>
      <c r="B57" s="15"/>
      <c r="C57" s="11"/>
      <c r="D57" s="7" t="s">
        <v>31</v>
      </c>
      <c r="E57" s="51" t="s">
        <v>40</v>
      </c>
      <c r="F57" s="51">
        <v>40</v>
      </c>
      <c r="G57" s="51">
        <v>3</v>
      </c>
      <c r="H57" s="51">
        <v>0.3</v>
      </c>
      <c r="I57" s="51">
        <v>19.7</v>
      </c>
      <c r="J57" s="51">
        <v>93.8</v>
      </c>
      <c r="K57" s="51" t="s">
        <v>45</v>
      </c>
      <c r="L57" s="43">
        <v>3.28</v>
      </c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51"/>
      <c r="F59" s="51"/>
      <c r="G59" s="51"/>
      <c r="H59" s="51"/>
      <c r="I59" s="51"/>
      <c r="J59" s="51"/>
      <c r="K59" s="51"/>
      <c r="L59" s="43"/>
    </row>
    <row r="60" spans="1:12" ht="15" x14ac:dyDescent="0.25">
      <c r="A60" s="23"/>
      <c r="B60" s="15"/>
      <c r="C60" s="11"/>
      <c r="D60" s="6"/>
      <c r="E60" s="51" t="s">
        <v>62</v>
      </c>
      <c r="F60" s="51">
        <v>100</v>
      </c>
      <c r="G60" s="51">
        <v>1.2</v>
      </c>
      <c r="H60" s="51">
        <v>8.9</v>
      </c>
      <c r="I60" s="51">
        <v>6.7</v>
      </c>
      <c r="J60" s="51">
        <v>111.9</v>
      </c>
      <c r="K60" s="51" t="s">
        <v>63</v>
      </c>
      <c r="L60" s="43">
        <v>10.68</v>
      </c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540</v>
      </c>
      <c r="G61" s="19">
        <f t="shared" ref="G61" si="22">SUM(G52:G60)</f>
        <v>31.599999999999998</v>
      </c>
      <c r="H61" s="19">
        <f t="shared" ref="H61" si="23">SUM(H52:H60)</f>
        <v>17.399999999999999</v>
      </c>
      <c r="I61" s="19">
        <f t="shared" ref="I61" si="24">SUM(I52:I60)</f>
        <v>71.800000000000011</v>
      </c>
      <c r="J61" s="19">
        <f t="shared" ref="J61:L61" si="25">SUM(J52:J60)</f>
        <v>570.90000000000009</v>
      </c>
      <c r="K61" s="25"/>
      <c r="L61" s="19">
        <f t="shared" si="25"/>
        <v>66.44</v>
      </c>
    </row>
    <row r="62" spans="1:12" ht="15.75" customHeight="1" x14ac:dyDescent="0.2">
      <c r="A62" s="29">
        <f>A44</f>
        <v>1</v>
      </c>
      <c r="B62" s="30">
        <f>B44</f>
        <v>3</v>
      </c>
      <c r="C62" s="68" t="s">
        <v>4</v>
      </c>
      <c r="D62" s="69"/>
      <c r="E62" s="31"/>
      <c r="F62" s="32">
        <f>F51+F61</f>
        <v>980</v>
      </c>
      <c r="G62" s="32">
        <f t="shared" ref="G62" si="26">G51+G61</f>
        <v>47.5</v>
      </c>
      <c r="H62" s="32">
        <f t="shared" ref="H62" si="27">H51+H61</f>
        <v>32.4</v>
      </c>
      <c r="I62" s="32">
        <f t="shared" ref="I62" si="28">I51+I61</f>
        <v>136.4</v>
      </c>
      <c r="J62" s="32">
        <f t="shared" ref="J62:L62" si="29">J51+J61</f>
        <v>1028.1000000000001</v>
      </c>
      <c r="K62" s="32"/>
      <c r="L62" s="32">
        <f t="shared" si="29"/>
        <v>99.09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1"/>
      <c r="F63" s="51"/>
      <c r="G63" s="51"/>
      <c r="H63" s="51"/>
      <c r="I63" s="51"/>
      <c r="J63" s="51"/>
      <c r="K63" s="51"/>
      <c r="L63" s="40"/>
    </row>
    <row r="64" spans="1:12" ht="15" x14ac:dyDescent="0.25">
      <c r="A64" s="23"/>
      <c r="B64" s="15"/>
      <c r="C64" s="11"/>
      <c r="D64" s="6"/>
      <c r="E64" s="63" t="s">
        <v>127</v>
      </c>
      <c r="F64" s="51">
        <v>30</v>
      </c>
      <c r="G64" s="51">
        <v>7</v>
      </c>
      <c r="H64" s="51">
        <v>8.9</v>
      </c>
      <c r="I64" s="51">
        <v>0</v>
      </c>
      <c r="J64" s="51">
        <v>107.5</v>
      </c>
      <c r="K64" s="51" t="s">
        <v>45</v>
      </c>
      <c r="L64" s="43">
        <v>16.100000000000001</v>
      </c>
    </row>
    <row r="65" spans="1:12" ht="15" x14ac:dyDescent="0.25">
      <c r="A65" s="23"/>
      <c r="B65" s="15"/>
      <c r="C65" s="11"/>
      <c r="D65" s="7" t="s">
        <v>22</v>
      </c>
      <c r="E65" s="51" t="s">
        <v>52</v>
      </c>
      <c r="F65" s="51">
        <v>200</v>
      </c>
      <c r="G65" s="51">
        <v>0.1</v>
      </c>
      <c r="H65" s="51">
        <v>0</v>
      </c>
      <c r="I65" s="51">
        <v>5.2</v>
      </c>
      <c r="J65" s="51">
        <v>21.4</v>
      </c>
      <c r="K65" s="51" t="s">
        <v>53</v>
      </c>
      <c r="L65" s="43">
        <v>2.12</v>
      </c>
    </row>
    <row r="66" spans="1:12" ht="15" x14ac:dyDescent="0.25">
      <c r="A66" s="23"/>
      <c r="B66" s="15"/>
      <c r="C66" s="11"/>
      <c r="D66" s="7" t="s">
        <v>23</v>
      </c>
      <c r="E66" s="51" t="s">
        <v>40</v>
      </c>
      <c r="F66" s="51">
        <v>40</v>
      </c>
      <c r="G66" s="51">
        <v>3</v>
      </c>
      <c r="H66" s="51">
        <v>0.3</v>
      </c>
      <c r="I66" s="51">
        <v>19.7</v>
      </c>
      <c r="J66" s="51">
        <v>93.8</v>
      </c>
      <c r="K66" s="51" t="s">
        <v>45</v>
      </c>
      <c r="L66" s="43">
        <v>3.71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270</v>
      </c>
      <c r="G70" s="19">
        <f t="shared" ref="G70" si="30">SUM(G63:G69)</f>
        <v>10.1</v>
      </c>
      <c r="H70" s="19">
        <f t="shared" ref="H70" si="31">SUM(H63:H69)</f>
        <v>9.2000000000000011</v>
      </c>
      <c r="I70" s="19">
        <f t="shared" ref="I70" si="32">SUM(I63:I69)</f>
        <v>24.9</v>
      </c>
      <c r="J70" s="19">
        <f t="shared" ref="J70:L70" si="33">SUM(J63:J69)</f>
        <v>222.7</v>
      </c>
      <c r="K70" s="25"/>
      <c r="L70" s="19">
        <f t="shared" si="33"/>
        <v>21.930000000000003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52" t="s">
        <v>102</v>
      </c>
      <c r="F72" s="51">
        <v>250</v>
      </c>
      <c r="G72" s="62">
        <v>6.5</v>
      </c>
      <c r="H72" s="62">
        <v>3.5</v>
      </c>
      <c r="I72" s="62">
        <v>23.1</v>
      </c>
      <c r="J72" s="52" t="s">
        <v>103</v>
      </c>
      <c r="K72" s="52" t="s">
        <v>104</v>
      </c>
      <c r="L72" s="43">
        <v>23.05</v>
      </c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51" t="s">
        <v>66</v>
      </c>
      <c r="F75" s="51">
        <v>200</v>
      </c>
      <c r="G75" s="51">
        <v>0.3</v>
      </c>
      <c r="H75" s="51">
        <v>0.1</v>
      </c>
      <c r="I75" s="51">
        <v>10.199999999999999</v>
      </c>
      <c r="J75" s="51">
        <v>42.8</v>
      </c>
      <c r="K75" s="51" t="s">
        <v>67</v>
      </c>
      <c r="L75" s="43">
        <v>13.2</v>
      </c>
    </row>
    <row r="76" spans="1:12" ht="15" x14ac:dyDescent="0.25">
      <c r="A76" s="23"/>
      <c r="B76" s="15"/>
      <c r="C76" s="11"/>
      <c r="D76" s="7" t="s">
        <v>31</v>
      </c>
      <c r="E76" s="51" t="s">
        <v>40</v>
      </c>
      <c r="F76" s="51">
        <v>40</v>
      </c>
      <c r="G76" s="51">
        <v>3</v>
      </c>
      <c r="H76" s="51">
        <v>0.3</v>
      </c>
      <c r="I76" s="51">
        <v>19.7</v>
      </c>
      <c r="J76" s="51">
        <v>93.8</v>
      </c>
      <c r="K76" s="51" t="s">
        <v>45</v>
      </c>
      <c r="L76" s="43">
        <v>3.28</v>
      </c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51"/>
      <c r="F78" s="51"/>
      <c r="G78" s="51"/>
      <c r="H78" s="51"/>
      <c r="I78" s="51"/>
      <c r="J78" s="51"/>
      <c r="K78" s="51"/>
      <c r="L78" s="43"/>
    </row>
    <row r="79" spans="1:12" ht="15" x14ac:dyDescent="0.25">
      <c r="A79" s="23"/>
      <c r="B79" s="15"/>
      <c r="C79" s="11"/>
      <c r="D79" s="6"/>
      <c r="E79" s="63" t="s">
        <v>100</v>
      </c>
      <c r="F79" s="51">
        <v>100</v>
      </c>
      <c r="G79" s="51">
        <v>0.9</v>
      </c>
      <c r="H79" s="51">
        <v>10.199999999999999</v>
      </c>
      <c r="I79" s="51">
        <v>7.1</v>
      </c>
      <c r="J79" s="51">
        <v>123.8</v>
      </c>
      <c r="K79" s="52" t="s">
        <v>101</v>
      </c>
      <c r="L79" s="43">
        <v>1.87</v>
      </c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590</v>
      </c>
      <c r="G80" s="19">
        <f t="shared" ref="G80" si="34">SUM(G71:G79)</f>
        <v>10.700000000000001</v>
      </c>
      <c r="H80" s="19">
        <f t="shared" ref="H80" si="35">SUM(H71:H79)</f>
        <v>14.1</v>
      </c>
      <c r="I80" s="19">
        <f t="shared" ref="I80" si="36">SUM(I71:I79)</f>
        <v>60.1</v>
      </c>
      <c r="J80" s="19">
        <f t="shared" ref="J80:L80" si="37">SUM(J71:J79)</f>
        <v>260.39999999999998</v>
      </c>
      <c r="K80" s="25"/>
      <c r="L80" s="19">
        <f t="shared" si="37"/>
        <v>41.4</v>
      </c>
    </row>
    <row r="81" spans="1:12" ht="15.75" customHeight="1" x14ac:dyDescent="0.2">
      <c r="A81" s="29">
        <f>A63</f>
        <v>1</v>
      </c>
      <c r="B81" s="30">
        <f>B63</f>
        <v>4</v>
      </c>
      <c r="C81" s="68" t="s">
        <v>4</v>
      </c>
      <c r="D81" s="69"/>
      <c r="E81" s="31"/>
      <c r="F81" s="32">
        <f>F70+F80</f>
        <v>860</v>
      </c>
      <c r="G81" s="32">
        <f t="shared" ref="G81" si="38">G70+G80</f>
        <v>20.8</v>
      </c>
      <c r="H81" s="32">
        <f t="shared" ref="H81" si="39">H70+H80</f>
        <v>23.3</v>
      </c>
      <c r="I81" s="32">
        <f t="shared" ref="I81" si="40">I70+I80</f>
        <v>85</v>
      </c>
      <c r="J81" s="32">
        <f t="shared" ref="J81:L81" si="41">J70+J80</f>
        <v>483.09999999999997</v>
      </c>
      <c r="K81" s="32"/>
      <c r="L81" s="32">
        <f t="shared" si="41"/>
        <v>63.33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51" t="s">
        <v>68</v>
      </c>
      <c r="F83" s="51">
        <v>20</v>
      </c>
      <c r="G83" s="51">
        <v>0.1</v>
      </c>
      <c r="H83" s="51">
        <v>0</v>
      </c>
      <c r="I83" s="51">
        <v>13</v>
      </c>
      <c r="J83" s="51">
        <v>52.3</v>
      </c>
      <c r="K83" s="51" t="s">
        <v>45</v>
      </c>
      <c r="L83" s="43">
        <v>6.39</v>
      </c>
    </row>
    <row r="84" spans="1:12" ht="15" x14ac:dyDescent="0.25">
      <c r="A84" s="23"/>
      <c r="B84" s="15"/>
      <c r="C84" s="11"/>
      <c r="D84" s="7" t="s">
        <v>22</v>
      </c>
      <c r="E84" s="51" t="s">
        <v>52</v>
      </c>
      <c r="F84" s="51">
        <v>200</v>
      </c>
      <c r="G84" s="51">
        <v>0.1</v>
      </c>
      <c r="H84" s="51">
        <v>0</v>
      </c>
      <c r="I84" s="51">
        <v>5.2</v>
      </c>
      <c r="J84" s="51">
        <v>21.4</v>
      </c>
      <c r="K84" s="51" t="s">
        <v>53</v>
      </c>
      <c r="L84" s="43">
        <v>2.12</v>
      </c>
    </row>
    <row r="85" spans="1:12" ht="15" x14ac:dyDescent="0.25">
      <c r="A85" s="23"/>
      <c r="B85" s="15"/>
      <c r="C85" s="11"/>
      <c r="D85" s="7" t="s">
        <v>23</v>
      </c>
      <c r="E85" s="51" t="s">
        <v>40</v>
      </c>
      <c r="F85" s="51">
        <v>40</v>
      </c>
      <c r="G85" s="51">
        <v>3</v>
      </c>
      <c r="H85" s="51">
        <v>0.3</v>
      </c>
      <c r="I85" s="51">
        <v>19.7</v>
      </c>
      <c r="J85" s="51">
        <v>93.8</v>
      </c>
      <c r="K85" s="51" t="s">
        <v>45</v>
      </c>
      <c r="L85" s="43">
        <v>1.64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260</v>
      </c>
      <c r="G89" s="19">
        <f t="shared" ref="G89" si="42">SUM(G82:G88)</f>
        <v>3.2</v>
      </c>
      <c r="H89" s="19">
        <f t="shared" ref="H89" si="43">SUM(H82:H88)</f>
        <v>0.3</v>
      </c>
      <c r="I89" s="19">
        <f t="shared" ref="I89" si="44">SUM(I82:I88)</f>
        <v>37.9</v>
      </c>
      <c r="J89" s="19">
        <f t="shared" ref="J89:L89" si="45">SUM(J82:J88)</f>
        <v>167.5</v>
      </c>
      <c r="K89" s="25"/>
      <c r="L89" s="19">
        <f t="shared" si="45"/>
        <v>10.15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51" t="s">
        <v>71</v>
      </c>
      <c r="F92" s="51">
        <v>70</v>
      </c>
      <c r="G92" s="51">
        <v>12.8</v>
      </c>
      <c r="H92" s="51">
        <v>12.2</v>
      </c>
      <c r="I92" s="51">
        <v>11.5</v>
      </c>
      <c r="J92" s="51">
        <v>206.7</v>
      </c>
      <c r="K92" s="51" t="s">
        <v>72</v>
      </c>
      <c r="L92" s="43">
        <v>40.39</v>
      </c>
    </row>
    <row r="93" spans="1:12" ht="15" x14ac:dyDescent="0.25">
      <c r="A93" s="23"/>
      <c r="B93" s="15"/>
      <c r="C93" s="11"/>
      <c r="D93" s="7" t="s">
        <v>29</v>
      </c>
      <c r="E93" s="51" t="s">
        <v>69</v>
      </c>
      <c r="F93" s="51">
        <v>150</v>
      </c>
      <c r="G93" s="51">
        <v>4.4000000000000004</v>
      </c>
      <c r="H93" s="51">
        <v>5.3</v>
      </c>
      <c r="I93" s="51">
        <v>30.5</v>
      </c>
      <c r="J93" s="51">
        <v>187.1</v>
      </c>
      <c r="K93" s="51" t="s">
        <v>70</v>
      </c>
      <c r="L93" s="64">
        <v>9.57</v>
      </c>
    </row>
    <row r="94" spans="1:12" ht="15" x14ac:dyDescent="0.25">
      <c r="A94" s="23"/>
      <c r="B94" s="15"/>
      <c r="C94" s="11"/>
      <c r="D94" s="7" t="s">
        <v>30</v>
      </c>
      <c r="E94" s="51" t="s">
        <v>73</v>
      </c>
      <c r="F94" s="51">
        <v>200</v>
      </c>
      <c r="G94" s="51">
        <v>1</v>
      </c>
      <c r="H94" s="51">
        <v>0.1</v>
      </c>
      <c r="I94" s="51">
        <v>15.6</v>
      </c>
      <c r="J94" s="51">
        <v>66.900000000000006</v>
      </c>
      <c r="K94" s="51" t="s">
        <v>74</v>
      </c>
      <c r="L94" s="43">
        <v>8.8699999999999992</v>
      </c>
    </row>
    <row r="95" spans="1:12" ht="15" x14ac:dyDescent="0.25">
      <c r="A95" s="23"/>
      <c r="B95" s="15"/>
      <c r="C95" s="11"/>
      <c r="D95" s="7" t="s">
        <v>31</v>
      </c>
      <c r="E95" s="51" t="s">
        <v>40</v>
      </c>
      <c r="F95" s="51">
        <v>40</v>
      </c>
      <c r="G95" s="51">
        <v>3</v>
      </c>
      <c r="H95" s="51">
        <v>0.3</v>
      </c>
      <c r="I95" s="51">
        <v>19.7</v>
      </c>
      <c r="J95" s="51">
        <v>93.8</v>
      </c>
      <c r="K95" s="51" t="s">
        <v>45</v>
      </c>
      <c r="L95" s="43">
        <v>3.28</v>
      </c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51" t="s">
        <v>60</v>
      </c>
      <c r="F97" s="51">
        <v>50</v>
      </c>
      <c r="G97" s="51">
        <v>1.6</v>
      </c>
      <c r="H97" s="51">
        <v>1.2</v>
      </c>
      <c r="I97" s="51">
        <v>4.5</v>
      </c>
      <c r="J97" s="51">
        <v>35.299999999999997</v>
      </c>
      <c r="K97" s="51" t="s">
        <v>61</v>
      </c>
      <c r="L97" s="43">
        <v>1.25</v>
      </c>
    </row>
    <row r="98" spans="1:12" ht="15" x14ac:dyDescent="0.25">
      <c r="A98" s="23"/>
      <c r="B98" s="15"/>
      <c r="C98" s="11"/>
      <c r="D98" s="6"/>
      <c r="E98" s="51" t="s">
        <v>75</v>
      </c>
      <c r="F98" s="51">
        <v>100</v>
      </c>
      <c r="G98" s="51">
        <v>1.3</v>
      </c>
      <c r="H98" s="51">
        <v>4.5</v>
      </c>
      <c r="I98" s="51">
        <v>7.6</v>
      </c>
      <c r="J98" s="51">
        <v>76.099999999999994</v>
      </c>
      <c r="K98" s="51" t="s">
        <v>76</v>
      </c>
      <c r="L98" s="43">
        <v>1.64</v>
      </c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610</v>
      </c>
      <c r="G99" s="19">
        <f t="shared" ref="G99" si="46">SUM(G90:G98)</f>
        <v>24.100000000000005</v>
      </c>
      <c r="H99" s="19">
        <f t="shared" ref="H99" si="47">SUM(H90:H98)</f>
        <v>23.6</v>
      </c>
      <c r="I99" s="19">
        <f t="shared" ref="I99" si="48">SUM(I90:I98)</f>
        <v>89.399999999999991</v>
      </c>
      <c r="J99" s="19">
        <f t="shared" ref="J99:L99" si="49">SUM(J90:J98)</f>
        <v>665.89999999999986</v>
      </c>
      <c r="K99" s="25"/>
      <c r="L99" s="19">
        <f t="shared" si="49"/>
        <v>65</v>
      </c>
    </row>
    <row r="100" spans="1:12" ht="15.75" customHeight="1" x14ac:dyDescent="0.2">
      <c r="A100" s="29">
        <f>A82</f>
        <v>1</v>
      </c>
      <c r="B100" s="30">
        <f>B82</f>
        <v>5</v>
      </c>
      <c r="C100" s="68" t="s">
        <v>4</v>
      </c>
      <c r="D100" s="69"/>
      <c r="E100" s="31"/>
      <c r="F100" s="32">
        <f>F89+F99</f>
        <v>870</v>
      </c>
      <c r="G100" s="32">
        <f t="shared" ref="G100" si="50">G89+G99</f>
        <v>27.300000000000004</v>
      </c>
      <c r="H100" s="32">
        <f t="shared" ref="H100" si="51">H89+H99</f>
        <v>23.900000000000002</v>
      </c>
      <c r="I100" s="32">
        <f t="shared" ref="I100" si="52">I89+I99</f>
        <v>127.29999999999998</v>
      </c>
      <c r="J100" s="32">
        <f t="shared" ref="J100:L100" si="53">J89+J99</f>
        <v>833.39999999999986</v>
      </c>
      <c r="K100" s="32"/>
      <c r="L100" s="32">
        <f t="shared" si="53"/>
        <v>75.150000000000006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1" t="s">
        <v>50</v>
      </c>
      <c r="F101" s="51">
        <v>150</v>
      </c>
      <c r="G101" s="51">
        <v>5.3</v>
      </c>
      <c r="H101" s="51">
        <v>4.9000000000000004</v>
      </c>
      <c r="I101" s="51">
        <v>32.799999999999997</v>
      </c>
      <c r="J101" s="51">
        <v>196.8</v>
      </c>
      <c r="K101" s="51" t="s">
        <v>51</v>
      </c>
      <c r="L101" s="40">
        <v>9.2799999999999994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51" t="s">
        <v>39</v>
      </c>
      <c r="F103" s="51">
        <v>200</v>
      </c>
      <c r="G103" s="51">
        <v>3.9</v>
      </c>
      <c r="H103" s="51">
        <v>2.9</v>
      </c>
      <c r="I103" s="51">
        <v>11.2</v>
      </c>
      <c r="J103" s="51">
        <v>86</v>
      </c>
      <c r="K103" s="51" t="s">
        <v>44</v>
      </c>
      <c r="L103" s="43">
        <v>12.92</v>
      </c>
    </row>
    <row r="104" spans="1:12" ht="15" x14ac:dyDescent="0.25">
      <c r="A104" s="23"/>
      <c r="B104" s="15"/>
      <c r="C104" s="11"/>
      <c r="D104" s="7" t="s">
        <v>23</v>
      </c>
      <c r="E104" s="51" t="s">
        <v>40</v>
      </c>
      <c r="F104" s="51">
        <v>40</v>
      </c>
      <c r="G104" s="51">
        <v>3</v>
      </c>
      <c r="H104" s="51">
        <v>0.3</v>
      </c>
      <c r="I104" s="51">
        <v>19.7</v>
      </c>
      <c r="J104" s="51">
        <v>93.8</v>
      </c>
      <c r="K104" s="51" t="s">
        <v>45</v>
      </c>
      <c r="L104" s="43">
        <v>3.28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390</v>
      </c>
      <c r="G108" s="19">
        <f t="shared" ref="G108:J108" si="54">SUM(G101:G107)</f>
        <v>12.2</v>
      </c>
      <c r="H108" s="19">
        <f t="shared" si="54"/>
        <v>8.1000000000000014</v>
      </c>
      <c r="I108" s="19">
        <f t="shared" si="54"/>
        <v>63.7</v>
      </c>
      <c r="J108" s="19">
        <f t="shared" si="54"/>
        <v>376.6</v>
      </c>
      <c r="K108" s="25"/>
      <c r="L108" s="19">
        <f t="shared" ref="L108" si="55">SUM(L101:L107)</f>
        <v>25.48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51" t="s">
        <v>77</v>
      </c>
      <c r="F110" s="51">
        <v>200</v>
      </c>
      <c r="G110" s="51">
        <v>7.9</v>
      </c>
      <c r="H110" s="51">
        <v>3.8</v>
      </c>
      <c r="I110" s="51">
        <v>12.4</v>
      </c>
      <c r="J110" s="51">
        <v>115.7</v>
      </c>
      <c r="K110" s="51" t="s">
        <v>78</v>
      </c>
      <c r="L110" s="43">
        <v>14.83</v>
      </c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51" t="s">
        <v>105</v>
      </c>
      <c r="F113" s="51">
        <v>200</v>
      </c>
      <c r="G113" s="51">
        <v>0.2</v>
      </c>
      <c r="H113" s="53">
        <v>0.1</v>
      </c>
      <c r="I113" s="62">
        <v>6.6</v>
      </c>
      <c r="J113" s="62">
        <v>27.9</v>
      </c>
      <c r="K113" s="53" t="s">
        <v>106</v>
      </c>
      <c r="L113" s="43">
        <v>3.72</v>
      </c>
    </row>
    <row r="114" spans="1:12" ht="15" x14ac:dyDescent="0.25">
      <c r="A114" s="23"/>
      <c r="B114" s="15"/>
      <c r="C114" s="11"/>
      <c r="D114" s="7" t="s">
        <v>31</v>
      </c>
      <c r="E114" s="51" t="s">
        <v>40</v>
      </c>
      <c r="F114" s="51">
        <v>40</v>
      </c>
      <c r="G114" s="51">
        <v>3</v>
      </c>
      <c r="H114" s="51">
        <v>0.3</v>
      </c>
      <c r="I114" s="51">
        <v>19.7</v>
      </c>
      <c r="J114" s="51">
        <v>93.8</v>
      </c>
      <c r="K114" s="51" t="s">
        <v>45</v>
      </c>
      <c r="L114" s="43">
        <v>3.28</v>
      </c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51" t="s">
        <v>48</v>
      </c>
      <c r="F116" s="51">
        <v>100</v>
      </c>
      <c r="G116" s="51">
        <v>2.8</v>
      </c>
      <c r="H116" s="51">
        <v>6.7</v>
      </c>
      <c r="I116" s="51">
        <v>2.8</v>
      </c>
      <c r="J116" s="51">
        <v>83.3</v>
      </c>
      <c r="K116" s="51" t="s">
        <v>49</v>
      </c>
      <c r="L116" s="43">
        <v>1.64</v>
      </c>
    </row>
    <row r="117" spans="1:12" ht="15" x14ac:dyDescent="0.25">
      <c r="A117" s="23"/>
      <c r="B117" s="15"/>
      <c r="C117" s="11"/>
      <c r="D117" s="6"/>
      <c r="E117" s="51"/>
      <c r="F117" s="51"/>
      <c r="G117" s="51"/>
      <c r="H117" s="51"/>
      <c r="I117" s="51"/>
      <c r="J117" s="51"/>
      <c r="K117" s="51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540</v>
      </c>
      <c r="G118" s="19">
        <f t="shared" ref="G118:J118" si="56">SUM(G109:G117)</f>
        <v>13.899999999999999</v>
      </c>
      <c r="H118" s="19">
        <f t="shared" si="56"/>
        <v>10.9</v>
      </c>
      <c r="I118" s="19">
        <f t="shared" si="56"/>
        <v>41.5</v>
      </c>
      <c r="J118" s="19">
        <f t="shared" si="56"/>
        <v>320.7</v>
      </c>
      <c r="K118" s="25"/>
      <c r="L118" s="19">
        <f t="shared" ref="L118" si="57">SUM(L109:L117)</f>
        <v>23.470000000000002</v>
      </c>
    </row>
    <row r="119" spans="1:12" ht="15" x14ac:dyDescent="0.2">
      <c r="A119" s="29">
        <f>A101</f>
        <v>2</v>
      </c>
      <c r="B119" s="30">
        <f>B101</f>
        <v>1</v>
      </c>
      <c r="C119" s="68" t="s">
        <v>4</v>
      </c>
      <c r="D119" s="69"/>
      <c r="E119" s="31"/>
      <c r="F119" s="32">
        <f>F108+F118</f>
        <v>930</v>
      </c>
      <c r="G119" s="32">
        <f t="shared" ref="G119" si="58">G108+G118</f>
        <v>26.099999999999998</v>
      </c>
      <c r="H119" s="32">
        <f t="shared" ref="H119" si="59">H108+H118</f>
        <v>19</v>
      </c>
      <c r="I119" s="32">
        <f t="shared" ref="I119" si="60">I108+I118</f>
        <v>105.2</v>
      </c>
      <c r="J119" s="32">
        <f t="shared" ref="J119:L119" si="61">J108+J118</f>
        <v>697.3</v>
      </c>
      <c r="K119" s="32"/>
      <c r="L119" s="32">
        <f t="shared" si="61"/>
        <v>48.95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7.25" x14ac:dyDescent="0.3">
      <c r="A121" s="14"/>
      <c r="B121" s="15"/>
      <c r="C121" s="11"/>
      <c r="D121" s="6"/>
      <c r="E121" s="54" t="s">
        <v>92</v>
      </c>
      <c r="F121" s="51">
        <v>10</v>
      </c>
      <c r="G121" s="51">
        <v>0.1</v>
      </c>
      <c r="H121" s="51">
        <v>7.3</v>
      </c>
      <c r="I121" s="51">
        <v>0.1</v>
      </c>
      <c r="J121" s="51">
        <v>66.099999999999994</v>
      </c>
      <c r="K121" s="53" t="s">
        <v>93</v>
      </c>
      <c r="L121" s="43">
        <v>9.1199999999999992</v>
      </c>
    </row>
    <row r="122" spans="1:12" ht="15" x14ac:dyDescent="0.25">
      <c r="A122" s="14"/>
      <c r="B122" s="15"/>
      <c r="C122" s="11"/>
      <c r="D122" s="7" t="s">
        <v>22</v>
      </c>
      <c r="E122" s="51" t="s">
        <v>52</v>
      </c>
      <c r="F122" s="51">
        <v>200</v>
      </c>
      <c r="G122" s="51">
        <v>0.2</v>
      </c>
      <c r="H122" s="51">
        <v>0</v>
      </c>
      <c r="I122" s="51">
        <v>6.4</v>
      </c>
      <c r="J122" s="51">
        <v>26.8</v>
      </c>
      <c r="K122" s="51" t="s">
        <v>79</v>
      </c>
      <c r="L122" s="43">
        <v>2.12</v>
      </c>
    </row>
    <row r="123" spans="1:12" ht="15" x14ac:dyDescent="0.25">
      <c r="A123" s="14"/>
      <c r="B123" s="15"/>
      <c r="C123" s="11"/>
      <c r="D123" s="7" t="s">
        <v>23</v>
      </c>
      <c r="E123" s="51" t="s">
        <v>40</v>
      </c>
      <c r="F123" s="51">
        <v>40</v>
      </c>
      <c r="G123" s="51">
        <v>3</v>
      </c>
      <c r="H123" s="51">
        <v>0.3</v>
      </c>
      <c r="I123" s="51">
        <v>19.7</v>
      </c>
      <c r="J123" s="51">
        <v>93.8</v>
      </c>
      <c r="K123" s="51" t="s">
        <v>45</v>
      </c>
      <c r="L123" s="43">
        <v>1.64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250</v>
      </c>
      <c r="G127" s="19">
        <f t="shared" ref="G127:J127" si="62">SUM(G120:G126)</f>
        <v>3.3</v>
      </c>
      <c r="H127" s="19">
        <f t="shared" si="62"/>
        <v>7.6</v>
      </c>
      <c r="I127" s="19">
        <f t="shared" si="62"/>
        <v>26.2</v>
      </c>
      <c r="J127" s="19">
        <f t="shared" si="62"/>
        <v>186.7</v>
      </c>
      <c r="K127" s="25"/>
      <c r="L127" s="19">
        <f t="shared" ref="L127" si="63">SUM(L120:L126)</f>
        <v>12.879999999999999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51" t="s">
        <v>71</v>
      </c>
      <c r="F130" s="51">
        <v>70</v>
      </c>
      <c r="G130" s="51">
        <v>12.8</v>
      </c>
      <c r="H130" s="51">
        <v>12.2</v>
      </c>
      <c r="I130" s="51">
        <v>11.5</v>
      </c>
      <c r="J130" s="51">
        <v>206.7</v>
      </c>
      <c r="K130" s="51" t="s">
        <v>72</v>
      </c>
      <c r="L130" s="43">
        <v>40.39</v>
      </c>
    </row>
    <row r="131" spans="1:12" ht="15" x14ac:dyDescent="0.25">
      <c r="A131" s="14"/>
      <c r="B131" s="15"/>
      <c r="C131" s="11"/>
      <c r="D131" s="7" t="s">
        <v>29</v>
      </c>
      <c r="E131" s="51" t="s">
        <v>50</v>
      </c>
      <c r="F131" s="51">
        <v>150</v>
      </c>
      <c r="G131" s="51">
        <v>5.3</v>
      </c>
      <c r="H131" s="51">
        <v>4.9000000000000004</v>
      </c>
      <c r="I131" s="51">
        <v>32.799999999999997</v>
      </c>
      <c r="J131" s="51">
        <v>196.8</v>
      </c>
      <c r="K131" s="51" t="s">
        <v>51</v>
      </c>
      <c r="L131" s="43">
        <v>9.2799999999999994</v>
      </c>
    </row>
    <row r="132" spans="1:12" ht="15" x14ac:dyDescent="0.25">
      <c r="A132" s="14"/>
      <c r="B132" s="15"/>
      <c r="C132" s="11"/>
      <c r="D132" s="7" t="s">
        <v>30</v>
      </c>
      <c r="E132" s="53" t="s">
        <v>107</v>
      </c>
      <c r="F132" s="51">
        <v>200</v>
      </c>
      <c r="G132" s="62">
        <v>3.9</v>
      </c>
      <c r="H132" s="51">
        <v>2.9</v>
      </c>
      <c r="I132" s="51">
        <v>11.2</v>
      </c>
      <c r="J132" s="51">
        <v>86</v>
      </c>
      <c r="K132" s="53" t="s">
        <v>44</v>
      </c>
      <c r="L132" s="43">
        <v>12.92</v>
      </c>
    </row>
    <row r="133" spans="1:12" ht="15" x14ac:dyDescent="0.25">
      <c r="A133" s="14"/>
      <c r="B133" s="15"/>
      <c r="C133" s="11"/>
      <c r="D133" s="7" t="s">
        <v>31</v>
      </c>
      <c r="E133" s="51" t="s">
        <v>40</v>
      </c>
      <c r="F133" s="51">
        <v>40</v>
      </c>
      <c r="G133" s="51">
        <v>3</v>
      </c>
      <c r="H133" s="51">
        <v>0.3</v>
      </c>
      <c r="I133" s="51">
        <v>19.7</v>
      </c>
      <c r="J133" s="51">
        <v>93.8</v>
      </c>
      <c r="K133" s="51" t="s">
        <v>45</v>
      </c>
      <c r="L133" s="43">
        <v>3.28</v>
      </c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51" t="s">
        <v>60</v>
      </c>
      <c r="F135" s="51">
        <v>50</v>
      </c>
      <c r="G135" s="51">
        <v>1.6</v>
      </c>
      <c r="H135" s="51">
        <v>1.2</v>
      </c>
      <c r="I135" s="51">
        <v>4.5</v>
      </c>
      <c r="J135" s="51">
        <v>35.299999999999997</v>
      </c>
      <c r="K135" s="51" t="s">
        <v>61</v>
      </c>
      <c r="L135" s="43">
        <v>1.4</v>
      </c>
    </row>
    <row r="136" spans="1:12" ht="15" x14ac:dyDescent="0.25">
      <c r="A136" s="14"/>
      <c r="B136" s="15"/>
      <c r="C136" s="11"/>
      <c r="D136" s="6"/>
      <c r="E136" s="51" t="s">
        <v>100</v>
      </c>
      <c r="F136" s="51">
        <v>100</v>
      </c>
      <c r="G136" s="51">
        <v>0.9</v>
      </c>
      <c r="H136" s="51">
        <v>10.199999999999999</v>
      </c>
      <c r="I136" s="51">
        <v>7.1</v>
      </c>
      <c r="J136" s="51">
        <v>123.8</v>
      </c>
      <c r="K136" s="52" t="s">
        <v>101</v>
      </c>
      <c r="L136" s="43">
        <v>9.4</v>
      </c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610</v>
      </c>
      <c r="G137" s="19">
        <f t="shared" ref="G137:J137" si="64">SUM(G128:G136)</f>
        <v>27.5</v>
      </c>
      <c r="H137" s="19">
        <f t="shared" si="64"/>
        <v>31.7</v>
      </c>
      <c r="I137" s="19">
        <f t="shared" si="64"/>
        <v>86.8</v>
      </c>
      <c r="J137" s="19">
        <f t="shared" si="64"/>
        <v>742.39999999999986</v>
      </c>
      <c r="K137" s="25"/>
      <c r="L137" s="19">
        <f t="shared" ref="L137" si="65">SUM(L128:L136)</f>
        <v>76.670000000000016</v>
      </c>
    </row>
    <row r="138" spans="1:12" ht="15" x14ac:dyDescent="0.2">
      <c r="A138" s="33">
        <f>A120</f>
        <v>2</v>
      </c>
      <c r="B138" s="33">
        <f>B120</f>
        <v>2</v>
      </c>
      <c r="C138" s="68" t="s">
        <v>4</v>
      </c>
      <c r="D138" s="69"/>
      <c r="E138" s="31"/>
      <c r="F138" s="32">
        <f>F127+F137</f>
        <v>860</v>
      </c>
      <c r="G138" s="32">
        <f t="shared" ref="G138" si="66">G127+G137</f>
        <v>30.8</v>
      </c>
      <c r="H138" s="32">
        <f t="shared" ref="H138" si="67">H127+H137</f>
        <v>39.299999999999997</v>
      </c>
      <c r="I138" s="32">
        <f t="shared" ref="I138" si="68">I127+I137</f>
        <v>113</v>
      </c>
      <c r="J138" s="32">
        <f t="shared" ref="J138:L138" si="69">J127+J137</f>
        <v>929.09999999999991</v>
      </c>
      <c r="K138" s="32"/>
      <c r="L138" s="32">
        <f t="shared" si="69"/>
        <v>89.550000000000011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1" t="s">
        <v>88</v>
      </c>
      <c r="F139" s="51">
        <v>200</v>
      </c>
      <c r="G139" s="51">
        <v>5</v>
      </c>
      <c r="H139" s="51">
        <v>5.9</v>
      </c>
      <c r="I139" s="51">
        <v>24</v>
      </c>
      <c r="J139" s="51">
        <v>168.9</v>
      </c>
      <c r="K139" s="51" t="s">
        <v>89</v>
      </c>
      <c r="L139" s="40">
        <v>15.96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51" t="s">
        <v>64</v>
      </c>
      <c r="F141" s="51">
        <v>200</v>
      </c>
      <c r="G141" s="51">
        <v>1.6</v>
      </c>
      <c r="H141" s="51">
        <v>1.1000000000000001</v>
      </c>
      <c r="I141" s="51">
        <v>8.6</v>
      </c>
      <c r="J141" s="51">
        <v>50.9</v>
      </c>
      <c r="K141" s="51" t="s">
        <v>65</v>
      </c>
      <c r="L141" s="43">
        <v>5.97</v>
      </c>
    </row>
    <row r="142" spans="1:12" ht="15.75" customHeight="1" x14ac:dyDescent="0.25">
      <c r="A142" s="23"/>
      <c r="B142" s="15"/>
      <c r="C142" s="11"/>
      <c r="D142" s="7" t="s">
        <v>23</v>
      </c>
      <c r="E142" s="51" t="s">
        <v>40</v>
      </c>
      <c r="F142" s="51">
        <v>40</v>
      </c>
      <c r="G142" s="51">
        <v>3</v>
      </c>
      <c r="H142" s="51">
        <v>0.3</v>
      </c>
      <c r="I142" s="51">
        <v>19.7</v>
      </c>
      <c r="J142" s="51">
        <v>93.8</v>
      </c>
      <c r="K142" s="51" t="s">
        <v>45</v>
      </c>
      <c r="L142" s="43">
        <v>3.28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440</v>
      </c>
      <c r="G146" s="19">
        <f t="shared" ref="G146:J146" si="70">SUM(G139:G145)</f>
        <v>9.6</v>
      </c>
      <c r="H146" s="19">
        <f t="shared" si="70"/>
        <v>7.3</v>
      </c>
      <c r="I146" s="19">
        <f t="shared" si="70"/>
        <v>52.3</v>
      </c>
      <c r="J146" s="19">
        <f t="shared" si="70"/>
        <v>313.60000000000002</v>
      </c>
      <c r="K146" s="25"/>
      <c r="L146" s="19">
        <f t="shared" ref="L146" si="71">SUM(L139:L145)</f>
        <v>25.21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108</v>
      </c>
      <c r="F148" s="43">
        <v>250</v>
      </c>
      <c r="G148" s="43">
        <v>1.8</v>
      </c>
      <c r="H148" s="43">
        <v>4.5999999999999996</v>
      </c>
      <c r="I148" s="64">
        <v>10.1</v>
      </c>
      <c r="J148" s="43">
        <v>89</v>
      </c>
      <c r="K148" s="55" t="s">
        <v>109</v>
      </c>
      <c r="L148" s="43">
        <v>34.200000000000003</v>
      </c>
    </row>
    <row r="149" spans="1:12" ht="15" x14ac:dyDescent="0.25">
      <c r="A149" s="23"/>
      <c r="B149" s="15"/>
      <c r="C149" s="11"/>
      <c r="D149" s="7" t="s">
        <v>28</v>
      </c>
      <c r="E149" s="51"/>
      <c r="F149" s="51"/>
      <c r="G149" s="51"/>
      <c r="H149" s="51"/>
      <c r="I149" s="51"/>
      <c r="J149" s="51"/>
      <c r="K149" s="51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51" t="s">
        <v>73</v>
      </c>
      <c r="F151" s="51">
        <v>200</v>
      </c>
      <c r="G151" s="51">
        <v>1</v>
      </c>
      <c r="H151" s="51">
        <v>0.1</v>
      </c>
      <c r="I151" s="51">
        <v>15.6</v>
      </c>
      <c r="J151" s="51">
        <v>66.900000000000006</v>
      </c>
      <c r="K151" s="51" t="s">
        <v>74</v>
      </c>
      <c r="L151" s="43">
        <v>8.8699999999999992</v>
      </c>
    </row>
    <row r="152" spans="1:12" ht="15" x14ac:dyDescent="0.25">
      <c r="A152" s="23"/>
      <c r="B152" s="15"/>
      <c r="C152" s="11"/>
      <c r="D152" s="7" t="s">
        <v>31</v>
      </c>
      <c r="E152" s="51" t="s">
        <v>40</v>
      </c>
      <c r="F152" s="51">
        <v>40</v>
      </c>
      <c r="G152" s="51">
        <v>3</v>
      </c>
      <c r="H152" s="51">
        <v>0.3</v>
      </c>
      <c r="I152" s="51">
        <v>19.7</v>
      </c>
      <c r="J152" s="51">
        <v>93.8</v>
      </c>
      <c r="K152" s="51" t="s">
        <v>45</v>
      </c>
      <c r="L152" s="43">
        <v>3.28</v>
      </c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51" t="s">
        <v>90</v>
      </c>
      <c r="F154" s="51">
        <v>100</v>
      </c>
      <c r="G154" s="51">
        <v>2.8</v>
      </c>
      <c r="H154" s="51">
        <v>7.2</v>
      </c>
      <c r="I154" s="51">
        <v>10.4</v>
      </c>
      <c r="J154" s="51">
        <v>117.2</v>
      </c>
      <c r="K154" s="51" t="s">
        <v>91</v>
      </c>
      <c r="L154" s="43">
        <v>5.73</v>
      </c>
    </row>
    <row r="155" spans="1:12" ht="15" x14ac:dyDescent="0.25">
      <c r="A155" s="23"/>
      <c r="B155" s="15"/>
      <c r="C155" s="11"/>
      <c r="D155" s="6"/>
      <c r="E155" s="51"/>
      <c r="F155" s="51"/>
      <c r="G155" s="51"/>
      <c r="H155" s="51"/>
      <c r="I155" s="51"/>
      <c r="J155" s="51"/>
      <c r="K155" s="51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590</v>
      </c>
      <c r="G156" s="19">
        <f t="shared" ref="G156:J156" si="72">SUM(G147:G155)</f>
        <v>8.6</v>
      </c>
      <c r="H156" s="19">
        <f t="shared" si="72"/>
        <v>12.2</v>
      </c>
      <c r="I156" s="19">
        <f t="shared" si="72"/>
        <v>55.8</v>
      </c>
      <c r="J156" s="19">
        <f t="shared" si="72"/>
        <v>366.9</v>
      </c>
      <c r="K156" s="25"/>
      <c r="L156" s="19">
        <f t="shared" ref="L156" si="73">SUM(L147:L155)</f>
        <v>52.08</v>
      </c>
    </row>
    <row r="157" spans="1:12" ht="15.75" thickBot="1" x14ac:dyDescent="0.25">
      <c r="A157" s="29">
        <f>A139</f>
        <v>2</v>
      </c>
      <c r="B157" s="30">
        <f>B139</f>
        <v>3</v>
      </c>
      <c r="C157" s="68" t="s">
        <v>4</v>
      </c>
      <c r="D157" s="69"/>
      <c r="E157" s="31"/>
      <c r="F157" s="32">
        <f>F146+F156</f>
        <v>1030</v>
      </c>
      <c r="G157" s="32">
        <f t="shared" ref="G157" si="74">G146+G156</f>
        <v>18.2</v>
      </c>
      <c r="H157" s="32">
        <f t="shared" ref="H157" si="75">H146+H156</f>
        <v>19.5</v>
      </c>
      <c r="I157" s="32">
        <f t="shared" ref="I157" si="76">I146+I156</f>
        <v>108.1</v>
      </c>
      <c r="J157" s="32">
        <f t="shared" ref="J157:L157" si="77">J146+J156</f>
        <v>680.5</v>
      </c>
      <c r="K157" s="32"/>
      <c r="L157" s="32">
        <f t="shared" si="77"/>
        <v>77.289999999999992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6" t="s">
        <v>110</v>
      </c>
      <c r="F158" s="51">
        <v>200</v>
      </c>
      <c r="G158" s="66">
        <v>5.3</v>
      </c>
      <c r="H158" s="62">
        <v>5.7</v>
      </c>
      <c r="I158" s="51">
        <v>25.3</v>
      </c>
      <c r="J158" s="51">
        <v>174.2</v>
      </c>
      <c r="K158" s="56" t="s">
        <v>111</v>
      </c>
      <c r="L158" s="40">
        <v>15.8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51" t="s">
        <v>58</v>
      </c>
      <c r="F160" s="51">
        <v>200</v>
      </c>
      <c r="G160" s="51">
        <v>4.7</v>
      </c>
      <c r="H160" s="51">
        <v>3.5</v>
      </c>
      <c r="I160" s="51">
        <v>12.5</v>
      </c>
      <c r="J160" s="51">
        <v>100.4</v>
      </c>
      <c r="K160" s="51" t="s">
        <v>59</v>
      </c>
      <c r="L160" s="43">
        <v>13.86</v>
      </c>
    </row>
    <row r="161" spans="1:12" ht="15" x14ac:dyDescent="0.25">
      <c r="A161" s="23"/>
      <c r="B161" s="15"/>
      <c r="C161" s="11"/>
      <c r="D161" s="7" t="s">
        <v>23</v>
      </c>
      <c r="E161" s="51" t="s">
        <v>40</v>
      </c>
      <c r="F161" s="51">
        <v>40</v>
      </c>
      <c r="G161" s="51">
        <v>3</v>
      </c>
      <c r="H161" s="51">
        <v>0.3</v>
      </c>
      <c r="I161" s="51">
        <v>19.7</v>
      </c>
      <c r="J161" s="51">
        <v>93.8</v>
      </c>
      <c r="K161" s="51" t="s">
        <v>45</v>
      </c>
      <c r="L161" s="43">
        <v>3.28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440</v>
      </c>
      <c r="G165" s="19">
        <f t="shared" ref="G165:J165" si="78">SUM(G158:G164)</f>
        <v>13</v>
      </c>
      <c r="H165" s="19">
        <f t="shared" si="78"/>
        <v>9.5</v>
      </c>
      <c r="I165" s="19">
        <f t="shared" si="78"/>
        <v>57.5</v>
      </c>
      <c r="J165" s="19">
        <f t="shared" si="78"/>
        <v>368.40000000000003</v>
      </c>
      <c r="K165" s="25"/>
      <c r="L165" s="19">
        <f t="shared" ref="L165" si="79">SUM(L158:L164)</f>
        <v>32.94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51"/>
      <c r="F167" s="51"/>
      <c r="G167" s="51"/>
      <c r="H167" s="51"/>
      <c r="I167" s="51"/>
      <c r="J167" s="51"/>
      <c r="K167" s="51"/>
      <c r="L167" s="43"/>
    </row>
    <row r="168" spans="1:12" ht="15" x14ac:dyDescent="0.25">
      <c r="A168" s="23"/>
      <c r="B168" s="15"/>
      <c r="C168" s="11"/>
      <c r="D168" s="7" t="s">
        <v>28</v>
      </c>
      <c r="E168" s="57" t="s">
        <v>114</v>
      </c>
      <c r="F168" s="43">
        <v>70</v>
      </c>
      <c r="G168" s="64">
        <v>9.6999999999999993</v>
      </c>
      <c r="H168" s="64">
        <v>5.2</v>
      </c>
      <c r="I168" s="64">
        <v>4.4000000000000004</v>
      </c>
      <c r="J168" s="58" t="s">
        <v>115</v>
      </c>
      <c r="K168" s="55" t="s">
        <v>116</v>
      </c>
      <c r="L168" s="43">
        <v>34.409999999999997</v>
      </c>
    </row>
    <row r="169" spans="1:12" ht="15" x14ac:dyDescent="0.25">
      <c r="A169" s="23"/>
      <c r="B169" s="15"/>
      <c r="C169" s="11"/>
      <c r="D169" s="7" t="s">
        <v>29</v>
      </c>
      <c r="E169" s="57" t="s">
        <v>112</v>
      </c>
      <c r="F169" s="43">
        <v>150</v>
      </c>
      <c r="G169" s="43">
        <v>3.6</v>
      </c>
      <c r="H169" s="43">
        <v>4.8</v>
      </c>
      <c r="I169" s="43">
        <v>36.4</v>
      </c>
      <c r="J169" s="43">
        <v>203.5</v>
      </c>
      <c r="K169" s="55" t="s">
        <v>113</v>
      </c>
      <c r="L169" s="43">
        <v>14.98</v>
      </c>
    </row>
    <row r="170" spans="1:12" ht="15" x14ac:dyDescent="0.25">
      <c r="A170" s="23"/>
      <c r="B170" s="15"/>
      <c r="C170" s="11"/>
      <c r="D170" s="7" t="s">
        <v>30</v>
      </c>
      <c r="E170" s="56" t="s">
        <v>117</v>
      </c>
      <c r="F170" s="51">
        <v>200</v>
      </c>
      <c r="G170" s="51">
        <v>1</v>
      </c>
      <c r="H170" s="51">
        <v>0.2</v>
      </c>
      <c r="I170" s="62">
        <v>20.2</v>
      </c>
      <c r="J170" s="51">
        <v>86.6</v>
      </c>
      <c r="K170" s="56" t="s">
        <v>45</v>
      </c>
      <c r="L170" s="43">
        <v>13.32</v>
      </c>
    </row>
    <row r="171" spans="1:12" ht="15" x14ac:dyDescent="0.25">
      <c r="A171" s="23"/>
      <c r="B171" s="15"/>
      <c r="C171" s="11"/>
      <c r="D171" s="7" t="s">
        <v>31</v>
      </c>
      <c r="E171" s="51" t="s">
        <v>40</v>
      </c>
      <c r="F171" s="51">
        <v>40</v>
      </c>
      <c r="G171" s="51">
        <v>3</v>
      </c>
      <c r="H171" s="51">
        <v>0.3</v>
      </c>
      <c r="I171" s="51">
        <v>19.7</v>
      </c>
      <c r="J171" s="51">
        <v>93.8</v>
      </c>
      <c r="K171" s="51" t="s">
        <v>45</v>
      </c>
      <c r="L171" s="43">
        <v>3.28</v>
      </c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56" t="s">
        <v>60</v>
      </c>
      <c r="F173" s="51">
        <v>100</v>
      </c>
      <c r="G173" s="62">
        <v>3.3</v>
      </c>
      <c r="H173" s="62">
        <v>2.4</v>
      </c>
      <c r="I173" s="62">
        <v>8.9</v>
      </c>
      <c r="J173" s="56" t="s">
        <v>118</v>
      </c>
      <c r="K173" s="56" t="s">
        <v>119</v>
      </c>
      <c r="L173" s="43">
        <v>1.4</v>
      </c>
    </row>
    <row r="174" spans="1:12" ht="15" x14ac:dyDescent="0.25">
      <c r="A174" s="23"/>
      <c r="B174" s="15"/>
      <c r="C174" s="11"/>
      <c r="D174" s="6"/>
      <c r="E174" s="51" t="s">
        <v>75</v>
      </c>
      <c r="F174" s="51">
        <v>100</v>
      </c>
      <c r="G174" s="51">
        <v>1.3</v>
      </c>
      <c r="H174" s="51">
        <v>4.5</v>
      </c>
      <c r="I174" s="51">
        <v>7.6</v>
      </c>
      <c r="J174" s="51">
        <v>76.099999999999994</v>
      </c>
      <c r="K174" s="51" t="s">
        <v>76</v>
      </c>
      <c r="L174" s="43">
        <v>1.64</v>
      </c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660</v>
      </c>
      <c r="G175" s="19">
        <f t="shared" ref="G175:J175" si="80">SUM(G166:G174)</f>
        <v>21.9</v>
      </c>
      <c r="H175" s="19">
        <f t="shared" si="80"/>
        <v>17.399999999999999</v>
      </c>
      <c r="I175" s="19">
        <f t="shared" si="80"/>
        <v>97.2</v>
      </c>
      <c r="J175" s="19">
        <f t="shared" si="80"/>
        <v>460</v>
      </c>
      <c r="K175" s="25"/>
      <c r="L175" s="19">
        <f t="shared" ref="L175" si="81">SUM(L166:L174)</f>
        <v>69.03</v>
      </c>
    </row>
    <row r="176" spans="1:12" ht="15" x14ac:dyDescent="0.2">
      <c r="A176" s="29">
        <f>A158</f>
        <v>2</v>
      </c>
      <c r="B176" s="30">
        <f>B158</f>
        <v>4</v>
      </c>
      <c r="C176" s="68" t="s">
        <v>4</v>
      </c>
      <c r="D176" s="69"/>
      <c r="E176" s="31"/>
      <c r="F176" s="32">
        <f>F165+F175</f>
        <v>1100</v>
      </c>
      <c r="G176" s="32">
        <f t="shared" ref="G176" si="82">G165+G175</f>
        <v>34.9</v>
      </c>
      <c r="H176" s="32">
        <f t="shared" ref="H176" si="83">H165+H175</f>
        <v>26.9</v>
      </c>
      <c r="I176" s="32">
        <f t="shared" ref="I176" si="84">I165+I175</f>
        <v>154.69999999999999</v>
      </c>
      <c r="J176" s="32">
        <f t="shared" ref="J176:L176" si="85">J165+J175</f>
        <v>828.40000000000009</v>
      </c>
      <c r="K176" s="32"/>
      <c r="L176" s="32">
        <f t="shared" si="85"/>
        <v>101.97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9" t="s">
        <v>120</v>
      </c>
      <c r="F177" s="40">
        <v>200</v>
      </c>
      <c r="G177" s="67">
        <v>8.1</v>
      </c>
      <c r="H177" s="67">
        <v>9.1999999999999993</v>
      </c>
      <c r="I177" s="60" t="s">
        <v>121</v>
      </c>
      <c r="J177" s="60" t="s">
        <v>122</v>
      </c>
      <c r="K177" s="61" t="s">
        <v>123</v>
      </c>
      <c r="L177" s="40">
        <v>15.64</v>
      </c>
    </row>
    <row r="178" spans="1:12" ht="15" x14ac:dyDescent="0.25">
      <c r="A178" s="23"/>
      <c r="B178" s="15"/>
      <c r="C178" s="11"/>
      <c r="D178" s="6"/>
      <c r="E178" s="51"/>
      <c r="F178" s="51"/>
      <c r="G178" s="51"/>
      <c r="H178" s="51"/>
      <c r="I178" s="51"/>
      <c r="J178" s="51"/>
      <c r="K178" s="51"/>
      <c r="L178" s="43"/>
    </row>
    <row r="179" spans="1:12" ht="15" x14ac:dyDescent="0.25">
      <c r="A179" s="23"/>
      <c r="B179" s="15"/>
      <c r="C179" s="11"/>
      <c r="D179" s="7" t="s">
        <v>22</v>
      </c>
      <c r="E179" s="51" t="s">
        <v>64</v>
      </c>
      <c r="F179" s="51">
        <v>200</v>
      </c>
      <c r="G179" s="51">
        <v>1.6</v>
      </c>
      <c r="H179" s="51">
        <v>1.1000000000000001</v>
      </c>
      <c r="I179" s="51">
        <v>8.6</v>
      </c>
      <c r="J179" s="51">
        <v>50.9</v>
      </c>
      <c r="K179" s="51" t="s">
        <v>65</v>
      </c>
      <c r="L179" s="43">
        <v>5.92</v>
      </c>
    </row>
    <row r="180" spans="1:12" ht="15" x14ac:dyDescent="0.25">
      <c r="A180" s="23"/>
      <c r="B180" s="15"/>
      <c r="C180" s="11"/>
      <c r="D180" s="7" t="s">
        <v>23</v>
      </c>
      <c r="E180" s="51" t="s">
        <v>40</v>
      </c>
      <c r="F180" s="51">
        <v>40</v>
      </c>
      <c r="G180" s="51">
        <v>3</v>
      </c>
      <c r="H180" s="51">
        <v>0.3</v>
      </c>
      <c r="I180" s="51">
        <v>19.7</v>
      </c>
      <c r="J180" s="51">
        <v>93.8</v>
      </c>
      <c r="K180" s="51" t="s">
        <v>45</v>
      </c>
      <c r="L180" s="43">
        <v>3.28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65" t="s">
        <v>33</v>
      </c>
      <c r="E184" s="9"/>
      <c r="F184" s="19">
        <f>SUM(F177:F183)</f>
        <v>440</v>
      </c>
      <c r="G184" s="19">
        <f t="shared" ref="G184:J184" si="86">SUM(G177:G183)</f>
        <v>12.7</v>
      </c>
      <c r="H184" s="19">
        <f t="shared" si="86"/>
        <v>10.6</v>
      </c>
      <c r="I184" s="19">
        <f t="shared" si="86"/>
        <v>28.299999999999997</v>
      </c>
      <c r="J184" s="19">
        <f t="shared" si="86"/>
        <v>144.69999999999999</v>
      </c>
      <c r="K184" s="25"/>
      <c r="L184" s="19">
        <f t="shared" ref="L184" si="87">SUM(L177:L183)</f>
        <v>24.840000000000003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51" t="s">
        <v>94</v>
      </c>
      <c r="F187" s="51">
        <v>200</v>
      </c>
      <c r="G187" s="51">
        <v>20.100000000000001</v>
      </c>
      <c r="H187" s="51">
        <v>18.8</v>
      </c>
      <c r="I187" s="51">
        <v>17.2</v>
      </c>
      <c r="J187" s="51">
        <v>317.89999999999998</v>
      </c>
      <c r="K187" s="51" t="s">
        <v>95</v>
      </c>
      <c r="L187" s="43">
        <v>29.96</v>
      </c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56" t="s">
        <v>124</v>
      </c>
      <c r="F189" s="51">
        <v>200</v>
      </c>
      <c r="G189" s="51">
        <v>0.3</v>
      </c>
      <c r="H189" s="51">
        <v>0.1</v>
      </c>
      <c r="I189" s="62">
        <v>8.4</v>
      </c>
      <c r="J189" s="56" t="s">
        <v>125</v>
      </c>
      <c r="K189" s="56" t="s">
        <v>126</v>
      </c>
      <c r="L189" s="43">
        <v>13.49</v>
      </c>
    </row>
    <row r="190" spans="1:12" ht="15" x14ac:dyDescent="0.25">
      <c r="A190" s="23"/>
      <c r="B190" s="15"/>
      <c r="C190" s="11"/>
      <c r="D190" s="7" t="s">
        <v>31</v>
      </c>
      <c r="E190" s="51" t="s">
        <v>40</v>
      </c>
      <c r="F190" s="51">
        <v>40</v>
      </c>
      <c r="G190" s="51">
        <v>3</v>
      </c>
      <c r="H190" s="51">
        <v>0.3</v>
      </c>
      <c r="I190" s="51">
        <v>19.7</v>
      </c>
      <c r="J190" s="51">
        <v>93.8</v>
      </c>
      <c r="K190" s="51" t="s">
        <v>45</v>
      </c>
      <c r="L190" s="43">
        <v>3.28</v>
      </c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51" t="s">
        <v>96</v>
      </c>
      <c r="F192" s="51">
        <v>100</v>
      </c>
      <c r="G192" s="51">
        <v>2.2999999999999998</v>
      </c>
      <c r="H192" s="51">
        <v>11</v>
      </c>
      <c r="I192" s="51">
        <v>3.6</v>
      </c>
      <c r="J192" s="51">
        <v>122.5</v>
      </c>
      <c r="K192" s="51" t="s">
        <v>97</v>
      </c>
      <c r="L192" s="43">
        <v>1.64</v>
      </c>
    </row>
    <row r="193" spans="1:12" ht="15" x14ac:dyDescent="0.25">
      <c r="A193" s="23"/>
      <c r="B193" s="15"/>
      <c r="C193" s="11"/>
      <c r="D193" s="6"/>
      <c r="E193" s="51"/>
      <c r="F193" s="51"/>
      <c r="G193" s="51"/>
      <c r="H193" s="51"/>
      <c r="I193" s="51"/>
      <c r="J193" s="51"/>
      <c r="K193" s="51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540</v>
      </c>
      <c r="G194" s="19">
        <f t="shared" ref="G194:J194" si="88">SUM(G185:G193)</f>
        <v>25.700000000000003</v>
      </c>
      <c r="H194" s="19">
        <f t="shared" si="88"/>
        <v>30.200000000000003</v>
      </c>
      <c r="I194" s="19">
        <f t="shared" si="88"/>
        <v>48.9</v>
      </c>
      <c r="J194" s="19">
        <f t="shared" si="88"/>
        <v>534.20000000000005</v>
      </c>
      <c r="K194" s="25"/>
      <c r="L194" s="19">
        <f t="shared" ref="L194" si="89">SUM(L185:L193)</f>
        <v>48.370000000000005</v>
      </c>
    </row>
    <row r="195" spans="1:12" ht="15" x14ac:dyDescent="0.2">
      <c r="A195" s="29">
        <f>A177</f>
        <v>2</v>
      </c>
      <c r="B195" s="30">
        <f>B177</f>
        <v>5</v>
      </c>
      <c r="C195" s="68" t="s">
        <v>4</v>
      </c>
      <c r="D195" s="69"/>
      <c r="E195" s="31"/>
      <c r="F195" s="32">
        <f>F184+F194</f>
        <v>980</v>
      </c>
      <c r="G195" s="32">
        <f t="shared" ref="G195" si="90">G184+G194</f>
        <v>38.400000000000006</v>
      </c>
      <c r="H195" s="32">
        <f t="shared" ref="H195" si="91">H184+H194</f>
        <v>40.800000000000004</v>
      </c>
      <c r="I195" s="32">
        <f t="shared" ref="I195" si="92">I184+I194</f>
        <v>77.199999999999989</v>
      </c>
      <c r="J195" s="32">
        <f t="shared" ref="J195:L195" si="93">J184+J194</f>
        <v>678.90000000000009</v>
      </c>
      <c r="K195" s="32"/>
      <c r="L195" s="32">
        <f t="shared" si="93"/>
        <v>73.210000000000008</v>
      </c>
    </row>
    <row r="196" spans="1:12" x14ac:dyDescent="0.2">
      <c r="A196" s="27"/>
      <c r="B196" s="28"/>
      <c r="C196" s="70" t="s">
        <v>5</v>
      </c>
      <c r="D196" s="70"/>
      <c r="E196" s="70"/>
      <c r="F196" s="34">
        <f>(F24+F43+F62+F81+F100+F119+F138+F157+F176+F195)/(IF(F24=0,0,1)+IF(F43=0,0,1)+IF(F62=0,0,1)+IF(F81=0,0,1)+IF(F100=0,0,1)+IF(F119=0,0,1)+IF(F138=0,0,1)+IF(F157=0,0,1)+IF(F176=0,0,1)+IF(F195=0,0,1))</f>
        <v>931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29.660000000000004</v>
      </c>
      <c r="H196" s="34">
        <f t="shared" si="94"/>
        <v>25.020000000000003</v>
      </c>
      <c r="I196" s="34">
        <f t="shared" si="94"/>
        <v>111.46000000000001</v>
      </c>
      <c r="J196" s="34">
        <f t="shared" si="94"/>
        <v>742.70999999999981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76.391000000000005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2022-05-16T14:23:56Z</dcterms:created>
  <dcterms:modified xsi:type="dcterms:W3CDTF">2024-12-20T07:12:38Z</dcterms:modified>
</cp:coreProperties>
</file>