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 2025-2026 учебный год\"/>
    </mc:Choice>
  </mc:AlternateContent>
  <bookViews>
    <workbookView xWindow="0" yWindow="0" windowWidth="28800" windowHeight="136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6" i="1" l="1"/>
  <c r="J157" i="1" l="1"/>
  <c r="I157" i="1"/>
  <c r="H157" i="1"/>
  <c r="G157" i="1"/>
  <c r="F157" i="1"/>
  <c r="B196" i="1" l="1"/>
  <c r="A196" i="1"/>
  <c r="J195" i="1"/>
  <c r="I195" i="1"/>
  <c r="H195" i="1"/>
  <c r="G195" i="1"/>
  <c r="F195" i="1"/>
  <c r="B186" i="1"/>
  <c r="A186" i="1"/>
  <c r="L196" i="1"/>
  <c r="J185" i="1"/>
  <c r="J196" i="1" s="1"/>
  <c r="I185" i="1"/>
  <c r="H185" i="1"/>
  <c r="G185" i="1"/>
  <c r="G196" i="1" s="1"/>
  <c r="F185" i="1"/>
  <c r="F196" i="1" s="1"/>
  <c r="B177" i="1"/>
  <c r="A177" i="1"/>
  <c r="J176" i="1"/>
  <c r="I176" i="1"/>
  <c r="H176" i="1"/>
  <c r="G176" i="1"/>
  <c r="F176" i="1"/>
  <c r="B167" i="1"/>
  <c r="A167" i="1"/>
  <c r="J166" i="1"/>
  <c r="J177" i="1" s="1"/>
  <c r="I166" i="1"/>
  <c r="H166" i="1"/>
  <c r="G166" i="1"/>
  <c r="F166" i="1"/>
  <c r="F177" i="1" s="1"/>
  <c r="B158" i="1"/>
  <c r="A158" i="1"/>
  <c r="L157" i="1"/>
  <c r="L158" i="1" s="1"/>
  <c r="B147" i="1"/>
  <c r="A147" i="1"/>
  <c r="J146" i="1"/>
  <c r="J158" i="1" s="1"/>
  <c r="I146" i="1"/>
  <c r="H146" i="1"/>
  <c r="G146" i="1"/>
  <c r="G158" i="1" s="1"/>
  <c r="F146" i="1"/>
  <c r="F158" i="1" s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19" i="1"/>
  <c r="J108" i="1"/>
  <c r="J119" i="1" s="1"/>
  <c r="I108" i="1"/>
  <c r="H108" i="1"/>
  <c r="H119" i="1" s="1"/>
  <c r="G108" i="1"/>
  <c r="F108" i="1"/>
  <c r="F119" i="1" s="1"/>
  <c r="B100" i="1"/>
  <c r="A100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F100" i="1" s="1"/>
  <c r="B81" i="1"/>
  <c r="A81" i="1"/>
  <c r="L80" i="1"/>
  <c r="L81" i="1" s="1"/>
  <c r="J80" i="1"/>
  <c r="I80" i="1"/>
  <c r="H80" i="1"/>
  <c r="G80" i="1"/>
  <c r="F80" i="1"/>
  <c r="B71" i="1"/>
  <c r="A71" i="1"/>
  <c r="J70" i="1"/>
  <c r="J81" i="1" s="1"/>
  <c r="I70" i="1"/>
  <c r="H70" i="1"/>
  <c r="G70" i="1"/>
  <c r="G81" i="1" s="1"/>
  <c r="F70" i="1"/>
  <c r="F81" i="1" s="1"/>
  <c r="B62" i="1"/>
  <c r="A62" i="1"/>
  <c r="L61" i="1"/>
  <c r="L62" i="1" s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L42" i="1"/>
  <c r="L43" i="1" s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L24" i="1"/>
  <c r="J13" i="1"/>
  <c r="J24" i="1" s="1"/>
  <c r="I13" i="1"/>
  <c r="H13" i="1"/>
  <c r="G13" i="1"/>
  <c r="F13" i="1"/>
  <c r="F24" i="1" s="1"/>
  <c r="F62" i="1" l="1"/>
  <c r="H62" i="1"/>
  <c r="J62" i="1"/>
  <c r="G43" i="1"/>
  <c r="H177" i="1"/>
  <c r="F138" i="1"/>
  <c r="F197" i="1" s="1"/>
  <c r="H138" i="1"/>
  <c r="J43" i="1"/>
  <c r="L138" i="1"/>
  <c r="L197" i="1" s="1"/>
  <c r="G24" i="1"/>
  <c r="J138" i="1"/>
  <c r="I196" i="1"/>
  <c r="H196" i="1"/>
  <c r="G177" i="1"/>
  <c r="I177" i="1"/>
  <c r="H158" i="1"/>
  <c r="I158" i="1"/>
  <c r="I138" i="1"/>
  <c r="G138" i="1"/>
  <c r="I119" i="1"/>
  <c r="G119" i="1"/>
  <c r="H100" i="1"/>
  <c r="I100" i="1"/>
  <c r="G100" i="1"/>
  <c r="I81" i="1"/>
  <c r="H81" i="1"/>
  <c r="G62" i="1"/>
  <c r="I62" i="1"/>
  <c r="H43" i="1"/>
  <c r="I43" i="1"/>
  <c r="H24" i="1"/>
  <c r="I24" i="1"/>
  <c r="J197" i="1" l="1"/>
  <c r="G197" i="1"/>
  <c r="H197" i="1"/>
  <c r="I197" i="1"/>
</calcChain>
</file>

<file path=xl/sharedStrings.xml><?xml version="1.0" encoding="utf-8"?>
<sst xmlns="http://schemas.openxmlformats.org/spreadsheetml/2006/main" count="302" uniqueCount="102">
  <si>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</si>
  <si>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</si>
  <si>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</si>
  <si>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</si>
  <si>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</si>
  <si>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</si>
  <si>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</si>
  <si>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</si>
  <si>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</si>
  <si>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</si>
  <si>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</si>
  <si>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</si>
  <si>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</si>
  <si>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</si>
  <si>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</si>
  <si>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</si>
  <si>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</si>
  <si>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</si>
  <si>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</si>
  <si>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</si>
  <si>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</si>
  <si>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</si>
  <si>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</si>
  <si>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</si>
  <si>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</si>
  <si>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</si>
  <si>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</si>
  <si>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</si>
  <si>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</si>
  <si>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</si>
  <si>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</si>
  <si>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</si>
  <si>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</si>
  <si>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</si>
  <si>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</si>
  <si>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</si>
  <si>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</si>
  <si>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</si>
  <si>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</si>
  <si>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</si>
  <si>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МКОУ Волчанская СОШ</t>
  </si>
  <si>
    <t>и.о. директора школы</t>
  </si>
  <si>
    <t>Поздеева М.Н.</t>
  </si>
  <si>
    <t>Пром.</t>
  </si>
  <si>
    <t>Салат из капусты с овощами</t>
  </si>
  <si>
    <t>Макароны отварные</t>
  </si>
  <si>
    <t>Чай с сахаром</t>
  </si>
  <si>
    <t>Компот из смеси сухофруктов</t>
  </si>
  <si>
    <t>Какао с молоком</t>
  </si>
  <si>
    <t>Компот из вишни</t>
  </si>
  <si>
    <t>Котлета из говядины</t>
  </si>
  <si>
    <t xml:space="preserve">54-4м </t>
  </si>
  <si>
    <t>Компот из кураги</t>
  </si>
  <si>
    <t>Сок яблочный</t>
  </si>
  <si>
    <t>Каша жидкая молочная рисовая</t>
  </si>
  <si>
    <t>какао с молоком</t>
  </si>
  <si>
    <t xml:space="preserve">Чай с сахаром </t>
  </si>
  <si>
    <t>Соус томатный</t>
  </si>
  <si>
    <t>Салат из капусты с морковью</t>
  </si>
  <si>
    <t>Сырники из творога с повидлом</t>
  </si>
  <si>
    <t>45.12</t>
  </si>
  <si>
    <t>Суп куриный с вермешелью</t>
  </si>
  <si>
    <t>Салат картофельный с  зеленым горошком</t>
  </si>
  <si>
    <t>Кисло-молочный продукт(йогурт, ряженка, кефир)</t>
  </si>
  <si>
    <t xml:space="preserve">Печенье </t>
  </si>
  <si>
    <t>Жаркое по домашнему</t>
  </si>
  <si>
    <t>Салат из отварной свеклы</t>
  </si>
  <si>
    <t xml:space="preserve">Яйцо варенное </t>
  </si>
  <si>
    <t xml:space="preserve">Кофейный напиток </t>
  </si>
  <si>
    <t xml:space="preserve">Булочка </t>
  </si>
  <si>
    <t xml:space="preserve">Рис отварной </t>
  </si>
  <si>
    <t>Котлеты рыбные</t>
  </si>
  <si>
    <t>Чай с лимоном</t>
  </si>
  <si>
    <t xml:space="preserve">Кукуруза консервированная </t>
  </si>
  <si>
    <t>Масло порция</t>
  </si>
  <si>
    <t>0.14</t>
  </si>
  <si>
    <t>Щи из свежей капусты</t>
  </si>
  <si>
    <t>Кофейный напиток</t>
  </si>
  <si>
    <t>Салат из моркови</t>
  </si>
  <si>
    <t>Каша жидкая манная</t>
  </si>
  <si>
    <t>сыр (порциями)</t>
  </si>
  <si>
    <t xml:space="preserve">Курица отварная </t>
  </si>
  <si>
    <t xml:space="preserve">Каша пшенная </t>
  </si>
  <si>
    <t>Бутерброд с повидлом</t>
  </si>
  <si>
    <t>Картофельное пюре</t>
  </si>
  <si>
    <t>Компот из сухофруктов</t>
  </si>
  <si>
    <t>Огурец в нарезке</t>
  </si>
  <si>
    <t>Каша овсянная из геркулеса</t>
  </si>
  <si>
    <t>Суп гороховый</t>
  </si>
  <si>
    <t xml:space="preserve">Салат картофельный с соленым огурцом </t>
  </si>
  <si>
    <t>Сыр (порциями)</t>
  </si>
  <si>
    <t>Оладьи из творога</t>
  </si>
  <si>
    <t xml:space="preserve">Катофельное пюре </t>
  </si>
  <si>
    <t>Рыба отварная</t>
  </si>
  <si>
    <t>Салат из капусты и моркови</t>
  </si>
  <si>
    <t>Каша Дружба</t>
  </si>
  <si>
    <t>Плов из курицы</t>
  </si>
  <si>
    <t>54-12м</t>
  </si>
  <si>
    <t>Кисель из концентрата</t>
  </si>
  <si>
    <t xml:space="preserve">Винегрет </t>
  </si>
  <si>
    <t>Бутеброт с повдлом</t>
  </si>
  <si>
    <t>40.0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</si>
</sst>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212529"/>
      <name val="Segoe UI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8" fillId="0" borderId="0" xfId="0" applyFont="1"/>
    <xf numFmtId="0" fontId="19" fillId="2" borderId="17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Protection="1"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5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M196" sqref="M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40</v>
      </c>
      <c r="D1" s="73"/>
      <c r="E1" s="73"/>
      <c r="F1" s="12" t="s">
        <v>16</v>
      </c>
      <c r="G1" s="2" t="s">
        <v>17</v>
      </c>
      <c r="H1" s="74" t="s">
        <v>41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42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54</v>
      </c>
      <c r="F6" s="51">
        <v>205</v>
      </c>
      <c r="G6" s="51">
        <v>5.12</v>
      </c>
      <c r="H6" s="51">
        <v>6.62</v>
      </c>
      <c r="I6" s="51">
        <v>32.61</v>
      </c>
      <c r="J6" s="51">
        <v>210.13</v>
      </c>
      <c r="K6" s="51">
        <v>114</v>
      </c>
      <c r="L6" s="40">
        <v>21.15</v>
      </c>
    </row>
    <row r="7" spans="1:12" ht="15" x14ac:dyDescent="0.25">
      <c r="A7" s="23"/>
      <c r="B7" s="15"/>
      <c r="C7" s="11"/>
      <c r="D7" s="6"/>
      <c r="E7" s="51" t="s">
        <v>100</v>
      </c>
      <c r="F7" s="51">
        <v>60</v>
      </c>
      <c r="G7" s="51">
        <v>1.72</v>
      </c>
      <c r="H7" s="51">
        <v>4.2</v>
      </c>
      <c r="I7" s="51">
        <v>32.9</v>
      </c>
      <c r="J7" s="51">
        <v>176.3</v>
      </c>
      <c r="K7" s="51">
        <v>381</v>
      </c>
      <c r="L7" s="43">
        <v>15.34</v>
      </c>
    </row>
    <row r="8" spans="1:12" ht="15" x14ac:dyDescent="0.25">
      <c r="A8" s="23"/>
      <c r="B8" s="15"/>
      <c r="C8" s="11"/>
      <c r="D8" s="7" t="s">
        <v>22</v>
      </c>
      <c r="E8" s="51" t="s">
        <v>55</v>
      </c>
      <c r="F8" s="51">
        <v>200</v>
      </c>
      <c r="G8" s="51">
        <v>3.79</v>
      </c>
      <c r="H8" s="51">
        <v>3.2</v>
      </c>
      <c r="I8" s="51">
        <v>25.81</v>
      </c>
      <c r="J8" s="51">
        <v>143</v>
      </c>
      <c r="K8" s="51">
        <v>270</v>
      </c>
      <c r="L8" s="43">
        <v>22.96</v>
      </c>
    </row>
    <row r="9" spans="1:12" ht="15" x14ac:dyDescent="0.25">
      <c r="A9" s="23"/>
      <c r="B9" s="15"/>
      <c r="C9" s="11"/>
      <c r="D9" s="7" t="s">
        <v>23</v>
      </c>
      <c r="E9" s="51" t="s">
        <v>39</v>
      </c>
      <c r="F9" s="51">
        <v>40</v>
      </c>
      <c r="G9" s="62">
        <v>2.81</v>
      </c>
      <c r="H9" s="51">
        <v>0.32</v>
      </c>
      <c r="I9" s="51">
        <v>19</v>
      </c>
      <c r="J9" s="51">
        <v>91.14</v>
      </c>
      <c r="K9" s="51" t="s">
        <v>43</v>
      </c>
      <c r="L9" s="63">
        <v>2.46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13.44</v>
      </c>
      <c r="H13" s="19">
        <f t="shared" si="0"/>
        <v>14.34</v>
      </c>
      <c r="I13" s="19">
        <f t="shared" si="0"/>
        <v>110.32</v>
      </c>
      <c r="J13" s="19">
        <f t="shared" si="0"/>
        <v>620.57000000000005</v>
      </c>
      <c r="K13" s="25"/>
      <c r="L13" s="19">
        <v>61.91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51"/>
      <c r="G14" s="51"/>
      <c r="H14" s="51"/>
      <c r="I14" s="51"/>
      <c r="J14" s="51"/>
      <c r="K14" s="51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50</v>
      </c>
      <c r="F16" s="51">
        <v>70</v>
      </c>
      <c r="G16" s="51">
        <v>10.68</v>
      </c>
      <c r="H16" s="51">
        <v>11.72</v>
      </c>
      <c r="I16" s="51">
        <v>5.76</v>
      </c>
      <c r="J16" s="51">
        <v>176.75</v>
      </c>
      <c r="K16" s="51">
        <v>189</v>
      </c>
      <c r="L16" s="43">
        <v>56.44</v>
      </c>
    </row>
    <row r="17" spans="1:12" ht="15" x14ac:dyDescent="0.25">
      <c r="A17" s="23"/>
      <c r="B17" s="15"/>
      <c r="C17" s="11"/>
      <c r="D17" s="7" t="s">
        <v>29</v>
      </c>
      <c r="E17" s="51" t="s">
        <v>45</v>
      </c>
      <c r="F17" s="51">
        <v>200</v>
      </c>
      <c r="G17" s="51">
        <v>7.24</v>
      </c>
      <c r="H17" s="51">
        <v>7.06</v>
      </c>
      <c r="I17" s="51">
        <v>47.1</v>
      </c>
      <c r="J17" s="51">
        <v>281.60000000000002</v>
      </c>
      <c r="K17" s="51">
        <v>227</v>
      </c>
      <c r="L17" s="43">
        <v>12.03</v>
      </c>
    </row>
    <row r="18" spans="1:12" ht="15" x14ac:dyDescent="0.25">
      <c r="A18" s="23"/>
      <c r="B18" s="15"/>
      <c r="C18" s="11"/>
      <c r="D18" s="7" t="s">
        <v>30</v>
      </c>
      <c r="E18" s="51" t="s">
        <v>56</v>
      </c>
      <c r="F18" s="51">
        <v>200</v>
      </c>
      <c r="G18" s="51">
        <v>0.14000000000000001</v>
      </c>
      <c r="H18" s="51">
        <v>0.04</v>
      </c>
      <c r="I18" s="51">
        <v>10.01</v>
      </c>
      <c r="J18" s="51">
        <v>37.9</v>
      </c>
      <c r="K18" s="51">
        <v>71</v>
      </c>
      <c r="L18" s="43">
        <v>1.38</v>
      </c>
    </row>
    <row r="19" spans="1:12" ht="15" x14ac:dyDescent="0.25">
      <c r="A19" s="23"/>
      <c r="B19" s="15"/>
      <c r="C19" s="11"/>
      <c r="D19" s="7" t="s">
        <v>31</v>
      </c>
      <c r="E19" s="51" t="s">
        <v>39</v>
      </c>
      <c r="F19" s="51">
        <v>40</v>
      </c>
      <c r="G19" s="62">
        <v>2.81</v>
      </c>
      <c r="H19" s="51">
        <v>0.32</v>
      </c>
      <c r="I19" s="51">
        <v>19</v>
      </c>
      <c r="J19" s="51">
        <v>91.14</v>
      </c>
      <c r="K19" s="51" t="s">
        <v>43</v>
      </c>
      <c r="L19" s="43">
        <v>4.0999999999999996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51" t="s">
        <v>57</v>
      </c>
      <c r="F21" s="51">
        <v>100</v>
      </c>
      <c r="G21" s="51">
        <v>0.54</v>
      </c>
      <c r="H21" s="51">
        <v>3.67</v>
      </c>
      <c r="I21" s="51">
        <v>5.24</v>
      </c>
      <c r="J21" s="51">
        <v>56.15</v>
      </c>
      <c r="K21" s="51">
        <v>265</v>
      </c>
      <c r="L21" s="43">
        <v>2.46</v>
      </c>
    </row>
    <row r="22" spans="1:12" ht="15" x14ac:dyDescent="0.25">
      <c r="A22" s="23"/>
      <c r="B22" s="15"/>
      <c r="C22" s="11"/>
      <c r="D22" s="6"/>
      <c r="E22" s="51" t="s">
        <v>58</v>
      </c>
      <c r="F22" s="51">
        <v>100</v>
      </c>
      <c r="G22" s="51">
        <v>0.84</v>
      </c>
      <c r="H22" s="51">
        <v>5.0599999999999996</v>
      </c>
      <c r="I22" s="51">
        <v>5.32</v>
      </c>
      <c r="J22" s="51">
        <v>70.02</v>
      </c>
      <c r="K22" s="51">
        <v>4</v>
      </c>
      <c r="L22" s="43">
        <v>1.81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1">SUM(G14:G22)</f>
        <v>22.25</v>
      </c>
      <c r="H23" s="19">
        <f t="shared" si="1"/>
        <v>27.87</v>
      </c>
      <c r="I23" s="19">
        <f t="shared" si="1"/>
        <v>92.43</v>
      </c>
      <c r="J23" s="19">
        <f t="shared" si="1"/>
        <v>713.56</v>
      </c>
      <c r="K23" s="25"/>
      <c r="L23" s="19">
        <v>78.22</v>
      </c>
    </row>
    <row r="24" spans="1:12" ht="15" x14ac:dyDescent="0.2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1215</v>
      </c>
      <c r="G24" s="32">
        <f t="shared" ref="G24:J24" si="2">G13+G23</f>
        <v>35.69</v>
      </c>
      <c r="H24" s="32">
        <f t="shared" si="2"/>
        <v>42.21</v>
      </c>
      <c r="I24" s="32">
        <f t="shared" si="2"/>
        <v>202.75</v>
      </c>
      <c r="J24" s="32">
        <f t="shared" si="2"/>
        <v>1334.13</v>
      </c>
      <c r="K24" s="32"/>
      <c r="L24" s="32">
        <f t="shared" ref="L24" si="3">L13+L23</f>
        <v>140.13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59</v>
      </c>
      <c r="F25" s="51">
        <v>170</v>
      </c>
      <c r="G25" s="51">
        <v>27.12</v>
      </c>
      <c r="H25" s="51">
        <v>5.24</v>
      </c>
      <c r="I25" s="51">
        <v>44.67</v>
      </c>
      <c r="J25" s="51">
        <v>334.32</v>
      </c>
      <c r="K25" s="51">
        <v>154</v>
      </c>
      <c r="L25" s="40">
        <v>69.010000000000005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1" t="s">
        <v>46</v>
      </c>
      <c r="F27" s="51">
        <v>200</v>
      </c>
      <c r="G27" s="51">
        <v>0</v>
      </c>
      <c r="H27" s="51">
        <v>0</v>
      </c>
      <c r="I27" s="51">
        <v>1.28</v>
      </c>
      <c r="J27" s="51" t="s">
        <v>60</v>
      </c>
      <c r="K27" s="51">
        <v>71</v>
      </c>
      <c r="L27" s="43">
        <v>1.38</v>
      </c>
    </row>
    <row r="28" spans="1:12" ht="15" x14ac:dyDescent="0.25">
      <c r="A28" s="14"/>
      <c r="B28" s="15"/>
      <c r="C28" s="11"/>
      <c r="D28" s="7" t="s">
        <v>23</v>
      </c>
      <c r="E28" s="51"/>
      <c r="F28" s="51"/>
      <c r="G28" s="62"/>
      <c r="H28" s="51"/>
      <c r="I28" s="51"/>
      <c r="J28" s="51"/>
      <c r="K28" s="51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370</v>
      </c>
      <c r="G32" s="19">
        <f t="shared" ref="G32" si="4">SUM(G25:G31)</f>
        <v>27.12</v>
      </c>
      <c r="H32" s="19">
        <f t="shared" ref="H32" si="5">SUM(H25:H31)</f>
        <v>5.24</v>
      </c>
      <c r="I32" s="19">
        <f t="shared" ref="I32" si="6">SUM(I25:I31)</f>
        <v>45.95</v>
      </c>
      <c r="J32" s="19">
        <f t="shared" ref="J32" si="7">SUM(J25:J31)</f>
        <v>334.32</v>
      </c>
      <c r="K32" s="25"/>
      <c r="L32" s="19">
        <v>70.39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61</v>
      </c>
      <c r="F34" s="51">
        <v>250</v>
      </c>
      <c r="G34" s="51">
        <v>5.36</v>
      </c>
      <c r="H34" s="51">
        <v>10.49</v>
      </c>
      <c r="I34" s="51">
        <v>13.97</v>
      </c>
      <c r="J34" s="51">
        <v>174.36</v>
      </c>
      <c r="K34" s="51">
        <v>18</v>
      </c>
      <c r="L34" s="43">
        <v>15.27</v>
      </c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51" t="s">
        <v>47</v>
      </c>
      <c r="F37" s="51">
        <v>200</v>
      </c>
      <c r="G37" s="51">
        <v>0.56000000000000005</v>
      </c>
      <c r="H37" s="51">
        <v>0</v>
      </c>
      <c r="I37" s="51">
        <v>27.89</v>
      </c>
      <c r="J37" s="51">
        <v>113.79</v>
      </c>
      <c r="K37" s="51">
        <v>283</v>
      </c>
      <c r="L37" s="43">
        <v>5.98</v>
      </c>
    </row>
    <row r="38" spans="1:12" ht="15" x14ac:dyDescent="0.25">
      <c r="A38" s="14"/>
      <c r="B38" s="15"/>
      <c r="C38" s="11"/>
      <c r="D38" s="7" t="s">
        <v>31</v>
      </c>
      <c r="E38" s="51" t="s">
        <v>39</v>
      </c>
      <c r="F38" s="51">
        <v>50</v>
      </c>
      <c r="G38" s="51">
        <v>3.51</v>
      </c>
      <c r="H38" s="51">
        <v>1.61</v>
      </c>
      <c r="I38" s="51">
        <v>23.75</v>
      </c>
      <c r="J38" s="51">
        <v>113.9</v>
      </c>
      <c r="K38" s="51" t="s">
        <v>43</v>
      </c>
      <c r="L38" s="43">
        <v>4.0999999999999996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67"/>
      <c r="F40" s="67"/>
      <c r="G40" s="67"/>
      <c r="H40" s="67"/>
      <c r="I40" s="67"/>
      <c r="J40" s="67"/>
      <c r="K40" s="67"/>
      <c r="L40" s="43"/>
    </row>
    <row r="41" spans="1:12" ht="15" x14ac:dyDescent="0.25">
      <c r="A41" s="14"/>
      <c r="B41" s="15"/>
      <c r="C41" s="11"/>
      <c r="D41" s="6"/>
      <c r="E41" s="67" t="s">
        <v>62</v>
      </c>
      <c r="F41" s="67">
        <v>100</v>
      </c>
      <c r="G41" s="67">
        <v>3.04</v>
      </c>
      <c r="H41" s="67">
        <v>11.38</v>
      </c>
      <c r="I41" s="67">
        <v>10.76</v>
      </c>
      <c r="J41" s="67">
        <v>157</v>
      </c>
      <c r="K41" s="67">
        <v>31</v>
      </c>
      <c r="L41" s="43">
        <v>10.57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600</v>
      </c>
      <c r="G42" s="19">
        <f t="shared" ref="G42" si="8">SUM(G33:G41)</f>
        <v>12.469999999999999</v>
      </c>
      <c r="H42" s="19">
        <f t="shared" ref="H42" si="9">SUM(H33:H41)</f>
        <v>23.48</v>
      </c>
      <c r="I42" s="19">
        <f t="shared" ref="I42" si="10">SUM(I33:I41)</f>
        <v>76.37</v>
      </c>
      <c r="J42" s="19">
        <f t="shared" ref="J42:L42" si="11">SUM(J33:J41)</f>
        <v>559.05000000000007</v>
      </c>
      <c r="K42" s="25"/>
      <c r="L42" s="19">
        <f t="shared" si="11"/>
        <v>35.92</v>
      </c>
    </row>
    <row r="43" spans="1:12" ht="15.75" customHeight="1" x14ac:dyDescent="0.2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970</v>
      </c>
      <c r="G43" s="32">
        <f t="shared" ref="G43" si="12">G32+G42</f>
        <v>39.590000000000003</v>
      </c>
      <c r="H43" s="32">
        <f t="shared" ref="H43" si="13">H32+H42</f>
        <v>28.72</v>
      </c>
      <c r="I43" s="32">
        <f t="shared" ref="I43" si="14">I32+I42</f>
        <v>122.32000000000001</v>
      </c>
      <c r="J43" s="32">
        <f t="shared" ref="J43:L43" si="15">J32+J42</f>
        <v>893.37000000000012</v>
      </c>
      <c r="K43" s="32"/>
      <c r="L43" s="32">
        <f t="shared" si="15"/>
        <v>106.31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63</v>
      </c>
      <c r="F44" s="51">
        <v>200</v>
      </c>
      <c r="G44" s="51">
        <v>5.66</v>
      </c>
      <c r="H44" s="51">
        <v>6.38</v>
      </c>
      <c r="I44" s="51">
        <v>18</v>
      </c>
      <c r="J44" s="51">
        <v>112.52</v>
      </c>
      <c r="K44" s="51">
        <v>272</v>
      </c>
      <c r="L44" s="40">
        <v>32.6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1"/>
      <c r="F46" s="51"/>
      <c r="G46" s="51"/>
      <c r="H46" s="51"/>
      <c r="I46" s="51"/>
      <c r="J46" s="51"/>
      <c r="K46" s="51"/>
      <c r="L46" s="43"/>
    </row>
    <row r="47" spans="1:12" ht="15" x14ac:dyDescent="0.25">
      <c r="A47" s="23"/>
      <c r="B47" s="15"/>
      <c r="C47" s="11"/>
      <c r="D47" s="7" t="s">
        <v>23</v>
      </c>
      <c r="E47" s="51"/>
      <c r="F47" s="51"/>
      <c r="G47" s="51"/>
      <c r="H47" s="51"/>
      <c r="I47" s="51"/>
      <c r="J47" s="51"/>
      <c r="K47" s="51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 t="s">
        <v>64</v>
      </c>
      <c r="F50" s="43">
        <v>20</v>
      </c>
      <c r="G50" s="43">
        <v>2.8</v>
      </c>
      <c r="H50" s="43">
        <v>3.6</v>
      </c>
      <c r="I50" s="43">
        <v>14.93</v>
      </c>
      <c r="J50" s="43">
        <v>101.33</v>
      </c>
      <c r="K50" s="44" t="s">
        <v>43</v>
      </c>
      <c r="L50" s="43">
        <v>20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220</v>
      </c>
      <c r="G51" s="19">
        <f t="shared" ref="G51" si="16">SUM(G44:G50)</f>
        <v>8.4600000000000009</v>
      </c>
      <c r="H51" s="19">
        <f t="shared" ref="H51" si="17">SUM(H44:H50)</f>
        <v>9.98</v>
      </c>
      <c r="I51" s="19">
        <f t="shared" ref="I51" si="18">SUM(I44:I50)</f>
        <v>32.93</v>
      </c>
      <c r="J51" s="19">
        <f t="shared" ref="J51" si="19">SUM(J44:J50)</f>
        <v>213.85</v>
      </c>
      <c r="K51" s="25"/>
      <c r="L51" s="19">
        <v>52.6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51" t="s">
        <v>65</v>
      </c>
      <c r="F54" s="51">
        <v>220</v>
      </c>
      <c r="G54" s="51">
        <v>22.54</v>
      </c>
      <c r="H54" s="51">
        <v>17.329999999999998</v>
      </c>
      <c r="I54" s="51">
        <v>22.13</v>
      </c>
      <c r="J54" s="51">
        <v>334.08</v>
      </c>
      <c r="K54" s="51">
        <v>181</v>
      </c>
      <c r="L54" s="43">
        <v>43.2</v>
      </c>
    </row>
    <row r="55" spans="1:12" ht="15" x14ac:dyDescent="0.25">
      <c r="A55" s="23"/>
      <c r="B55" s="15"/>
      <c r="C55" s="11"/>
      <c r="D55" s="7" t="s">
        <v>29</v>
      </c>
      <c r="E55" s="51"/>
      <c r="F55" s="51"/>
      <c r="G55" s="51"/>
      <c r="H55" s="51"/>
      <c r="I55" s="51"/>
      <c r="J55" s="51"/>
      <c r="K55" s="51"/>
      <c r="L55" s="43"/>
    </row>
    <row r="56" spans="1:12" ht="15" x14ac:dyDescent="0.25">
      <c r="A56" s="23"/>
      <c r="B56" s="15"/>
      <c r="C56" s="11"/>
      <c r="D56" s="7" t="s">
        <v>30</v>
      </c>
      <c r="E56" s="51" t="s">
        <v>49</v>
      </c>
      <c r="F56" s="51">
        <v>200</v>
      </c>
      <c r="G56" s="51">
        <v>0.16</v>
      </c>
      <c r="H56" s="51">
        <v>0</v>
      </c>
      <c r="I56" s="51">
        <v>14.99</v>
      </c>
      <c r="J56" s="51">
        <v>60.64</v>
      </c>
      <c r="K56" s="51">
        <v>282</v>
      </c>
      <c r="L56" s="43">
        <v>9.1</v>
      </c>
    </row>
    <row r="57" spans="1:12" ht="15" x14ac:dyDescent="0.25">
      <c r="A57" s="23"/>
      <c r="B57" s="15"/>
      <c r="C57" s="11"/>
      <c r="D57" s="7" t="s">
        <v>31</v>
      </c>
      <c r="E57" s="51" t="s">
        <v>39</v>
      </c>
      <c r="F57" s="51">
        <v>50</v>
      </c>
      <c r="G57" s="51">
        <v>3.51</v>
      </c>
      <c r="H57" s="51">
        <v>1.61</v>
      </c>
      <c r="I57" s="51">
        <v>23.75</v>
      </c>
      <c r="J57" s="51">
        <v>113.9</v>
      </c>
      <c r="K57" s="51" t="s">
        <v>43</v>
      </c>
      <c r="L57" s="43">
        <v>4.0999999999999996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51"/>
      <c r="F59" s="51"/>
      <c r="G59" s="51"/>
      <c r="H59" s="51"/>
      <c r="I59" s="51"/>
      <c r="J59" s="51"/>
      <c r="K59" s="51"/>
      <c r="L59" s="43"/>
    </row>
    <row r="60" spans="1:12" ht="15" x14ac:dyDescent="0.25">
      <c r="A60" s="23"/>
      <c r="B60" s="15"/>
      <c r="C60" s="11"/>
      <c r="D60" s="6"/>
      <c r="E60" s="51" t="s">
        <v>66</v>
      </c>
      <c r="F60" s="51">
        <v>100</v>
      </c>
      <c r="G60" s="51">
        <v>1.43</v>
      </c>
      <c r="H60" s="51">
        <v>5.09</v>
      </c>
      <c r="I60" s="51">
        <v>9.5</v>
      </c>
      <c r="J60" s="51">
        <v>75.349999999999994</v>
      </c>
      <c r="K60" s="51">
        <v>23</v>
      </c>
      <c r="L60" s="43">
        <v>1.36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570</v>
      </c>
      <c r="G61" s="19">
        <f t="shared" ref="G61" si="20">SUM(G52:G60)</f>
        <v>27.64</v>
      </c>
      <c r="H61" s="19">
        <f t="shared" ref="H61" si="21">SUM(H52:H60)</f>
        <v>24.029999999999998</v>
      </c>
      <c r="I61" s="19">
        <f t="shared" ref="I61" si="22">SUM(I52:I60)</f>
        <v>70.37</v>
      </c>
      <c r="J61" s="19">
        <f t="shared" ref="J61:L61" si="23">SUM(J52:J60)</f>
        <v>583.97</v>
      </c>
      <c r="K61" s="25"/>
      <c r="L61" s="19">
        <f t="shared" si="23"/>
        <v>57.760000000000005</v>
      </c>
    </row>
    <row r="62" spans="1:12" ht="15.75" customHeight="1" x14ac:dyDescent="0.2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790</v>
      </c>
      <c r="G62" s="32">
        <f t="shared" ref="G62" si="24">G51+G61</f>
        <v>36.1</v>
      </c>
      <c r="H62" s="32">
        <f t="shared" ref="H62" si="25">H51+H61</f>
        <v>34.01</v>
      </c>
      <c r="I62" s="32">
        <f t="shared" ref="I62" si="26">I51+I61</f>
        <v>103.30000000000001</v>
      </c>
      <c r="J62" s="32">
        <f t="shared" ref="J62:L62" si="27">J51+J61</f>
        <v>797.82</v>
      </c>
      <c r="K62" s="32"/>
      <c r="L62" s="32">
        <f t="shared" si="27"/>
        <v>110.36000000000001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/>
      <c r="F63" s="51"/>
      <c r="G63" s="51"/>
      <c r="H63" s="51"/>
      <c r="I63" s="51"/>
      <c r="J63" s="51"/>
      <c r="K63" s="51"/>
      <c r="L63" s="40"/>
    </row>
    <row r="64" spans="1:12" ht="15" x14ac:dyDescent="0.25">
      <c r="A64" s="23"/>
      <c r="B64" s="15"/>
      <c r="C64" s="11"/>
      <c r="D64" s="6"/>
      <c r="E64" s="68" t="s">
        <v>67</v>
      </c>
      <c r="F64" s="51">
        <v>40</v>
      </c>
      <c r="G64" s="51">
        <v>5.08</v>
      </c>
      <c r="H64" s="51">
        <v>4.5999999999999996</v>
      </c>
      <c r="I64" s="51">
        <v>0.28000000000000003</v>
      </c>
      <c r="J64" s="51">
        <v>62.8</v>
      </c>
      <c r="K64" s="51">
        <v>139</v>
      </c>
      <c r="L64" s="43">
        <v>8</v>
      </c>
    </row>
    <row r="65" spans="1:12" ht="15" x14ac:dyDescent="0.25">
      <c r="A65" s="23"/>
      <c r="B65" s="15"/>
      <c r="C65" s="11"/>
      <c r="D65" s="7" t="s">
        <v>22</v>
      </c>
      <c r="E65" s="51" t="s">
        <v>68</v>
      </c>
      <c r="F65" s="51">
        <v>200</v>
      </c>
      <c r="G65" s="51">
        <v>4.91</v>
      </c>
      <c r="H65" s="51">
        <v>4.0199999999999996</v>
      </c>
      <c r="I65" s="51">
        <v>22.82</v>
      </c>
      <c r="J65" s="51">
        <v>143.59</v>
      </c>
      <c r="K65" s="51">
        <v>62</v>
      </c>
      <c r="L65" s="43">
        <v>20.88</v>
      </c>
    </row>
    <row r="66" spans="1:12" ht="15" x14ac:dyDescent="0.25">
      <c r="A66" s="23"/>
      <c r="B66" s="15"/>
      <c r="C66" s="11"/>
      <c r="D66" s="7" t="s">
        <v>23</v>
      </c>
      <c r="E66" s="51" t="s">
        <v>39</v>
      </c>
      <c r="F66" s="51">
        <v>30</v>
      </c>
      <c r="G66" s="51">
        <v>2.11</v>
      </c>
      <c r="H66" s="51">
        <v>0.24</v>
      </c>
      <c r="I66" s="51">
        <v>14.25</v>
      </c>
      <c r="J66" s="51">
        <v>68.36</v>
      </c>
      <c r="K66" s="51" t="s">
        <v>43</v>
      </c>
      <c r="L66" s="43">
        <v>2.46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69</v>
      </c>
      <c r="F68" s="43">
        <v>50</v>
      </c>
      <c r="G68" s="43">
        <v>1.74</v>
      </c>
      <c r="H68" s="63">
        <v>2.39</v>
      </c>
      <c r="I68" s="43">
        <v>28.05</v>
      </c>
      <c r="J68" s="43">
        <v>158</v>
      </c>
      <c r="K68" s="55" t="s">
        <v>43</v>
      </c>
      <c r="L68" s="43">
        <v>40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320</v>
      </c>
      <c r="G70" s="19">
        <f t="shared" ref="G70" si="28">SUM(G63:G69)</f>
        <v>13.84</v>
      </c>
      <c r="H70" s="19">
        <f t="shared" ref="H70" si="29">SUM(H63:H69)</f>
        <v>11.25</v>
      </c>
      <c r="I70" s="19">
        <f t="shared" ref="I70" si="30">SUM(I63:I69)</f>
        <v>65.400000000000006</v>
      </c>
      <c r="J70" s="19">
        <f t="shared" ref="J70" si="31">SUM(J63:J69)</f>
        <v>432.75</v>
      </c>
      <c r="K70" s="25"/>
      <c r="L70" s="19">
        <v>71.34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2"/>
      <c r="F72" s="51"/>
      <c r="G72" s="62"/>
      <c r="H72" s="62"/>
      <c r="I72" s="62"/>
      <c r="J72" s="52"/>
      <c r="K72" s="52"/>
      <c r="L72" s="43"/>
    </row>
    <row r="73" spans="1:12" ht="15" x14ac:dyDescent="0.25">
      <c r="A73" s="23"/>
      <c r="B73" s="15"/>
      <c r="C73" s="11"/>
      <c r="D73" s="7" t="s">
        <v>28</v>
      </c>
      <c r="E73" s="57" t="s">
        <v>71</v>
      </c>
      <c r="F73" s="43">
        <v>75</v>
      </c>
      <c r="G73" s="43">
        <v>9.9</v>
      </c>
      <c r="H73" s="43">
        <v>6.7</v>
      </c>
      <c r="I73" s="43">
        <v>6.4</v>
      </c>
      <c r="J73" s="43">
        <v>130.9</v>
      </c>
      <c r="K73" s="44">
        <v>161</v>
      </c>
      <c r="L73" s="43">
        <v>30.09</v>
      </c>
    </row>
    <row r="74" spans="1:12" ht="15" x14ac:dyDescent="0.25">
      <c r="A74" s="23"/>
      <c r="B74" s="15"/>
      <c r="C74" s="11"/>
      <c r="D74" s="7" t="s">
        <v>29</v>
      </c>
      <c r="E74" s="57" t="s">
        <v>70</v>
      </c>
      <c r="F74" s="43">
        <v>200</v>
      </c>
      <c r="G74" s="43">
        <v>5.18</v>
      </c>
      <c r="H74" s="43">
        <v>6.78</v>
      </c>
      <c r="I74" s="43">
        <v>53.7</v>
      </c>
      <c r="J74" s="43">
        <v>300.24</v>
      </c>
      <c r="K74" s="44">
        <v>224</v>
      </c>
      <c r="L74" s="43">
        <v>20.6</v>
      </c>
    </row>
    <row r="75" spans="1:12" ht="15" x14ac:dyDescent="0.25">
      <c r="A75" s="23"/>
      <c r="B75" s="15"/>
      <c r="C75" s="11"/>
      <c r="D75" s="7" t="s">
        <v>30</v>
      </c>
      <c r="E75" s="68" t="s">
        <v>72</v>
      </c>
      <c r="F75" s="51">
        <v>200</v>
      </c>
      <c r="G75" s="51">
        <v>7.0000000000000007E-2</v>
      </c>
      <c r="H75" s="51">
        <v>0.1</v>
      </c>
      <c r="I75" s="51">
        <v>15.31</v>
      </c>
      <c r="J75" s="51">
        <v>61.62</v>
      </c>
      <c r="K75" s="51">
        <v>294</v>
      </c>
      <c r="L75" s="43">
        <v>4.03</v>
      </c>
    </row>
    <row r="76" spans="1:12" ht="15" x14ac:dyDescent="0.25">
      <c r="A76" s="23"/>
      <c r="B76" s="15"/>
      <c r="C76" s="11"/>
      <c r="D76" s="7" t="s">
        <v>31</v>
      </c>
      <c r="E76" s="51" t="s">
        <v>39</v>
      </c>
      <c r="F76" s="51">
        <v>50</v>
      </c>
      <c r="G76" s="51">
        <v>3.51</v>
      </c>
      <c r="H76" s="51">
        <v>1.61</v>
      </c>
      <c r="I76" s="51">
        <v>23.75</v>
      </c>
      <c r="J76" s="51">
        <v>113.9</v>
      </c>
      <c r="K76" s="51" t="s">
        <v>43</v>
      </c>
      <c r="L76" s="43">
        <v>4.0999999999999996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68" t="s">
        <v>57</v>
      </c>
      <c r="F78" s="51">
        <v>100</v>
      </c>
      <c r="G78" s="51">
        <v>0.54</v>
      </c>
      <c r="H78" s="51">
        <v>3.67</v>
      </c>
      <c r="I78" s="51">
        <v>5.24</v>
      </c>
      <c r="J78" s="51">
        <v>56.15</v>
      </c>
      <c r="K78" s="51">
        <v>265</v>
      </c>
      <c r="L78" s="43">
        <v>2.46</v>
      </c>
    </row>
    <row r="79" spans="1:12" ht="15" x14ac:dyDescent="0.25">
      <c r="A79" s="23"/>
      <c r="B79" s="15"/>
      <c r="C79" s="11"/>
      <c r="D79" s="6"/>
      <c r="E79" s="68" t="s">
        <v>73</v>
      </c>
      <c r="F79" s="51">
        <v>25</v>
      </c>
      <c r="G79" s="51">
        <v>0.55000000000000004</v>
      </c>
      <c r="H79" s="51">
        <v>0.1</v>
      </c>
      <c r="I79" s="51">
        <v>2.8</v>
      </c>
      <c r="J79" s="51">
        <v>14.55</v>
      </c>
      <c r="K79" s="68" t="s">
        <v>43</v>
      </c>
      <c r="L79" s="43">
        <v>7.5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650</v>
      </c>
      <c r="G80" s="19">
        <f t="shared" ref="G80" si="32">SUM(G71:G79)</f>
        <v>19.75</v>
      </c>
      <c r="H80" s="19">
        <f t="shared" ref="H80" si="33">SUM(H71:H79)</f>
        <v>18.96</v>
      </c>
      <c r="I80" s="19">
        <f t="shared" ref="I80" si="34">SUM(I71:I79)</f>
        <v>107.19999999999999</v>
      </c>
      <c r="J80" s="19">
        <f t="shared" ref="J80:L80" si="35">SUM(J71:J79)</f>
        <v>677.3599999999999</v>
      </c>
      <c r="K80" s="25"/>
      <c r="L80" s="19">
        <f t="shared" si="35"/>
        <v>68.78</v>
      </c>
    </row>
    <row r="81" spans="1:12" ht="15.75" customHeight="1" x14ac:dyDescent="0.2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970</v>
      </c>
      <c r="G81" s="32">
        <f t="shared" ref="G81" si="36">G70+G80</f>
        <v>33.590000000000003</v>
      </c>
      <c r="H81" s="32">
        <f t="shared" ref="H81" si="37">H70+H80</f>
        <v>30.21</v>
      </c>
      <c r="I81" s="32">
        <f t="shared" ref="I81" si="38">I70+I80</f>
        <v>172.6</v>
      </c>
      <c r="J81" s="32">
        <f t="shared" ref="J81:L81" si="39">J70+J80</f>
        <v>1110.1099999999999</v>
      </c>
      <c r="K81" s="32"/>
      <c r="L81" s="32">
        <f t="shared" si="39"/>
        <v>140.12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9" t="s">
        <v>45</v>
      </c>
      <c r="F82" s="40">
        <v>200</v>
      </c>
      <c r="G82" s="40">
        <v>7.24</v>
      </c>
      <c r="H82" s="40">
        <v>7.06</v>
      </c>
      <c r="I82" s="40">
        <v>47.1</v>
      </c>
      <c r="J82" s="40">
        <v>281.45999999999998</v>
      </c>
      <c r="K82" s="41">
        <v>227</v>
      </c>
      <c r="L82" s="40">
        <v>12.03</v>
      </c>
    </row>
    <row r="83" spans="1:12" ht="15" x14ac:dyDescent="0.25">
      <c r="A83" s="23"/>
      <c r="B83" s="15"/>
      <c r="C83" s="11"/>
      <c r="D83" s="6"/>
      <c r="E83" s="68"/>
      <c r="F83" s="51"/>
      <c r="G83" s="51"/>
      <c r="H83" s="51"/>
      <c r="I83" s="51"/>
      <c r="J83" s="51"/>
      <c r="K83" s="51"/>
      <c r="L83" s="43"/>
    </row>
    <row r="84" spans="1:12" ht="15" x14ac:dyDescent="0.25">
      <c r="A84" s="23"/>
      <c r="B84" s="15"/>
      <c r="C84" s="11"/>
      <c r="D84" s="7" t="s">
        <v>22</v>
      </c>
      <c r="E84" s="51" t="s">
        <v>46</v>
      </c>
      <c r="F84" s="51">
        <v>200</v>
      </c>
      <c r="G84" s="68" t="s">
        <v>75</v>
      </c>
      <c r="H84" s="51">
        <v>0.04</v>
      </c>
      <c r="I84" s="51">
        <v>10.01</v>
      </c>
      <c r="J84" s="51">
        <v>37.9</v>
      </c>
      <c r="K84" s="51">
        <v>71</v>
      </c>
      <c r="L84" s="43">
        <v>1.38</v>
      </c>
    </row>
    <row r="85" spans="1:12" ht="15" x14ac:dyDescent="0.25">
      <c r="A85" s="23"/>
      <c r="B85" s="15"/>
      <c r="C85" s="11"/>
      <c r="D85" s="7" t="s">
        <v>23</v>
      </c>
      <c r="E85" s="51" t="s">
        <v>39</v>
      </c>
      <c r="F85" s="51">
        <v>30</v>
      </c>
      <c r="G85" s="51">
        <v>2.11</v>
      </c>
      <c r="H85" s="51">
        <v>0.24</v>
      </c>
      <c r="I85" s="51">
        <v>14.25</v>
      </c>
      <c r="J85" s="51">
        <v>68.36</v>
      </c>
      <c r="K85" s="51" t="s">
        <v>43</v>
      </c>
      <c r="L85" s="43">
        <v>2.46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57" t="s">
        <v>74</v>
      </c>
      <c r="F87" s="43">
        <v>10</v>
      </c>
      <c r="G87" s="43">
        <v>0.1</v>
      </c>
      <c r="H87" s="43">
        <v>7.2</v>
      </c>
      <c r="I87" s="43">
        <v>0.1</v>
      </c>
      <c r="J87" s="43">
        <v>66</v>
      </c>
      <c r="K87" s="44">
        <v>365</v>
      </c>
      <c r="L87" s="43">
        <v>8.9700000000000006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440</v>
      </c>
      <c r="G89" s="19">
        <f t="shared" ref="G89" si="40">SUM(G82:G88)</f>
        <v>9.4499999999999993</v>
      </c>
      <c r="H89" s="19">
        <f t="shared" ref="H89" si="41">SUM(H82:H88)</f>
        <v>14.54</v>
      </c>
      <c r="I89" s="19">
        <f t="shared" ref="I89" si="42">SUM(I82:I88)</f>
        <v>71.459999999999994</v>
      </c>
      <c r="J89" s="19">
        <f t="shared" ref="J89:L89" si="43">SUM(J82:J88)</f>
        <v>453.71999999999997</v>
      </c>
      <c r="K89" s="25"/>
      <c r="L89" s="19">
        <f t="shared" si="43"/>
        <v>24.840000000000003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7" t="s">
        <v>76</v>
      </c>
      <c r="F91" s="43">
        <v>250</v>
      </c>
      <c r="G91" s="43">
        <v>2.09</v>
      </c>
      <c r="H91" s="43">
        <v>6.33</v>
      </c>
      <c r="I91" s="43">
        <v>10.64</v>
      </c>
      <c r="J91" s="43">
        <v>107.83</v>
      </c>
      <c r="K91" s="44">
        <v>63</v>
      </c>
      <c r="L91" s="43">
        <v>19.329999999999998</v>
      </c>
    </row>
    <row r="92" spans="1:12" ht="15" x14ac:dyDescent="0.25">
      <c r="A92" s="23"/>
      <c r="B92" s="15"/>
      <c r="C92" s="11"/>
      <c r="D92" s="7" t="s">
        <v>28</v>
      </c>
      <c r="E92" s="51"/>
      <c r="F92" s="51"/>
      <c r="G92" s="51"/>
      <c r="H92" s="51"/>
      <c r="I92" s="51"/>
      <c r="J92" s="51"/>
      <c r="K92" s="51"/>
      <c r="L92" s="43"/>
    </row>
    <row r="93" spans="1:12" ht="15" x14ac:dyDescent="0.25">
      <c r="A93" s="23"/>
      <c r="B93" s="15"/>
      <c r="C93" s="11"/>
      <c r="D93" s="7" t="s">
        <v>29</v>
      </c>
      <c r="E93" s="51"/>
      <c r="F93" s="51"/>
      <c r="G93" s="51"/>
      <c r="H93" s="51"/>
      <c r="I93" s="51"/>
      <c r="J93" s="51"/>
      <c r="K93" s="51"/>
      <c r="L93" s="63"/>
    </row>
    <row r="94" spans="1:12" ht="15" x14ac:dyDescent="0.25">
      <c r="A94" s="23"/>
      <c r="B94" s="15"/>
      <c r="C94" s="11"/>
      <c r="D94" s="7" t="s">
        <v>30</v>
      </c>
      <c r="E94" s="68" t="s">
        <v>77</v>
      </c>
      <c r="F94" s="51">
        <v>200</v>
      </c>
      <c r="G94" s="51">
        <v>4.91</v>
      </c>
      <c r="H94" s="51">
        <v>4.0199999999999996</v>
      </c>
      <c r="I94" s="51">
        <v>22.82</v>
      </c>
      <c r="J94" s="51">
        <v>43.59</v>
      </c>
      <c r="K94" s="51">
        <v>62</v>
      </c>
      <c r="L94" s="43">
        <v>20.88</v>
      </c>
    </row>
    <row r="95" spans="1:12" ht="15" x14ac:dyDescent="0.25">
      <c r="A95" s="23"/>
      <c r="B95" s="15"/>
      <c r="C95" s="11"/>
      <c r="D95" s="7" t="s">
        <v>31</v>
      </c>
      <c r="E95" s="51" t="s">
        <v>39</v>
      </c>
      <c r="F95" s="51">
        <v>50</v>
      </c>
      <c r="G95" s="51">
        <v>3.51</v>
      </c>
      <c r="H95" s="51">
        <v>1.61</v>
      </c>
      <c r="I95" s="51">
        <v>23.75</v>
      </c>
      <c r="J95" s="51">
        <v>113.9</v>
      </c>
      <c r="K95" s="51" t="s">
        <v>43</v>
      </c>
      <c r="L95" s="43">
        <v>4.0999999999999996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51"/>
      <c r="F97" s="51"/>
      <c r="G97" s="51"/>
      <c r="H97" s="51"/>
      <c r="I97" s="51"/>
      <c r="J97" s="51"/>
      <c r="K97" s="51"/>
      <c r="L97" s="43"/>
    </row>
    <row r="98" spans="1:12" ht="15" x14ac:dyDescent="0.25">
      <c r="A98" s="23"/>
      <c r="B98" s="15"/>
      <c r="C98" s="11"/>
      <c r="D98" s="6"/>
      <c r="E98" s="68" t="s">
        <v>78</v>
      </c>
      <c r="F98" s="51">
        <v>100</v>
      </c>
      <c r="G98" s="51">
        <v>1.1399999999999999</v>
      </c>
      <c r="H98" s="51">
        <v>10.08</v>
      </c>
      <c r="I98" s="51">
        <v>10.38</v>
      </c>
      <c r="J98" s="51">
        <v>136.80000000000001</v>
      </c>
      <c r="K98" s="51">
        <v>9</v>
      </c>
      <c r="L98" s="43">
        <v>1.62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600</v>
      </c>
      <c r="G99" s="19">
        <f t="shared" ref="G99" si="44">SUM(G90:G98)</f>
        <v>11.65</v>
      </c>
      <c r="H99" s="19">
        <f t="shared" ref="H99" si="45">SUM(H90:H98)</f>
        <v>22.04</v>
      </c>
      <c r="I99" s="19">
        <f t="shared" ref="I99" si="46">SUM(I90:I98)</f>
        <v>67.59</v>
      </c>
      <c r="J99" s="19">
        <f t="shared" ref="J99" si="47">SUM(J90:J98)</f>
        <v>402.12000000000006</v>
      </c>
      <c r="K99" s="25"/>
      <c r="L99" s="19">
        <v>45.93</v>
      </c>
    </row>
    <row r="100" spans="1:12" ht="15.75" customHeight="1" x14ac:dyDescent="0.2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1040</v>
      </c>
      <c r="G100" s="32">
        <f t="shared" ref="G100" si="48">G89+G99</f>
        <v>21.1</v>
      </c>
      <c r="H100" s="32">
        <f t="shared" ref="H100" si="49">H89+H99</f>
        <v>36.58</v>
      </c>
      <c r="I100" s="32">
        <f t="shared" ref="I100" si="50">I89+I99</f>
        <v>139.05000000000001</v>
      </c>
      <c r="J100" s="32">
        <f t="shared" ref="J100:L100" si="51">J89+J99</f>
        <v>855.84</v>
      </c>
      <c r="K100" s="32"/>
      <c r="L100" s="32">
        <f t="shared" si="51"/>
        <v>70.77000000000001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8" t="s">
        <v>79</v>
      </c>
      <c r="F101" s="51">
        <v>205</v>
      </c>
      <c r="G101" s="62">
        <v>5.76</v>
      </c>
      <c r="H101" s="51">
        <v>8.16</v>
      </c>
      <c r="I101" s="51">
        <v>28.25</v>
      </c>
      <c r="J101" s="51">
        <v>210.08</v>
      </c>
      <c r="K101" s="51">
        <v>24</v>
      </c>
      <c r="L101" s="40">
        <v>18.82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1" t="s">
        <v>46</v>
      </c>
      <c r="F103" s="51">
        <v>200</v>
      </c>
      <c r="G103" s="68" t="s">
        <v>75</v>
      </c>
      <c r="H103" s="51">
        <v>0.04</v>
      </c>
      <c r="I103" s="51">
        <v>10.01</v>
      </c>
      <c r="J103" s="51">
        <v>37.9</v>
      </c>
      <c r="K103" s="51">
        <v>71</v>
      </c>
      <c r="L103" s="43">
        <v>1.38</v>
      </c>
    </row>
    <row r="104" spans="1:12" ht="15" x14ac:dyDescent="0.25">
      <c r="A104" s="23"/>
      <c r="B104" s="15"/>
      <c r="C104" s="11"/>
      <c r="D104" s="7" t="s">
        <v>23</v>
      </c>
      <c r="E104" s="51" t="s">
        <v>39</v>
      </c>
      <c r="F104" s="51">
        <v>30</v>
      </c>
      <c r="G104" s="51">
        <v>2.11</v>
      </c>
      <c r="H104" s="51">
        <v>0.24</v>
      </c>
      <c r="I104" s="51">
        <v>14.25</v>
      </c>
      <c r="J104" s="51">
        <v>68.36</v>
      </c>
      <c r="K104" s="51" t="s">
        <v>43</v>
      </c>
      <c r="L104" s="43">
        <v>2.46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80</v>
      </c>
      <c r="F106" s="43">
        <v>40</v>
      </c>
      <c r="G106" s="43">
        <v>9.2799999999999994</v>
      </c>
      <c r="H106" s="43">
        <v>11.8</v>
      </c>
      <c r="I106" s="43">
        <v>0</v>
      </c>
      <c r="J106" s="43">
        <v>145.6</v>
      </c>
      <c r="K106" s="44"/>
      <c r="L106" s="43">
        <v>26.56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475</v>
      </c>
      <c r="G108" s="19">
        <f t="shared" ref="G108:J108" si="52">SUM(G101:G107)</f>
        <v>17.149999999999999</v>
      </c>
      <c r="H108" s="19">
        <f t="shared" si="52"/>
        <v>20.240000000000002</v>
      </c>
      <c r="I108" s="19">
        <f t="shared" si="52"/>
        <v>52.51</v>
      </c>
      <c r="J108" s="19">
        <f t="shared" si="52"/>
        <v>461.94000000000005</v>
      </c>
      <c r="K108" s="25"/>
      <c r="L108" s="19">
        <v>49.22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1"/>
      <c r="F110" s="51"/>
      <c r="G110" s="51"/>
      <c r="H110" s="51"/>
      <c r="I110" s="51"/>
      <c r="J110" s="51"/>
      <c r="K110" s="51"/>
      <c r="L110" s="43"/>
    </row>
    <row r="111" spans="1:12" ht="15.75" thickBot="1" x14ac:dyDescent="0.3">
      <c r="A111" s="23"/>
      <c r="B111" s="15"/>
      <c r="C111" s="11"/>
      <c r="D111" s="7" t="s">
        <v>28</v>
      </c>
      <c r="E111" s="42" t="s">
        <v>81</v>
      </c>
      <c r="F111" s="43">
        <v>70</v>
      </c>
      <c r="G111" s="43">
        <v>18.22</v>
      </c>
      <c r="H111" s="43">
        <v>18.22</v>
      </c>
      <c r="I111" s="43">
        <v>0.97</v>
      </c>
      <c r="J111" s="43">
        <v>242.68</v>
      </c>
      <c r="K111" s="44">
        <v>212</v>
      </c>
      <c r="L111" s="43">
        <v>42.02</v>
      </c>
    </row>
    <row r="112" spans="1:12" ht="15" x14ac:dyDescent="0.25">
      <c r="A112" s="23"/>
      <c r="B112" s="15"/>
      <c r="C112" s="11"/>
      <c r="D112" s="7" t="s">
        <v>29</v>
      </c>
      <c r="E112" s="59" t="s">
        <v>45</v>
      </c>
      <c r="F112" s="40">
        <v>200</v>
      </c>
      <c r="G112" s="40">
        <v>7.24</v>
      </c>
      <c r="H112" s="40">
        <v>7.06</v>
      </c>
      <c r="I112" s="40">
        <v>47.1</v>
      </c>
      <c r="J112" s="40">
        <v>281.45999999999998</v>
      </c>
      <c r="K112" s="41">
        <v>227</v>
      </c>
      <c r="L112" s="43">
        <v>12.03</v>
      </c>
    </row>
    <row r="113" spans="1:12" ht="15" x14ac:dyDescent="0.25">
      <c r="A113" s="23"/>
      <c r="B113" s="15"/>
      <c r="C113" s="11"/>
      <c r="D113" s="7" t="s">
        <v>30</v>
      </c>
      <c r="E113" s="51" t="s">
        <v>52</v>
      </c>
      <c r="F113" s="51">
        <v>200</v>
      </c>
      <c r="G113" s="51">
        <v>0.33</v>
      </c>
      <c r="H113" s="53">
        <v>0</v>
      </c>
      <c r="I113" s="62">
        <v>22.66</v>
      </c>
      <c r="J113" s="62">
        <v>91.98</v>
      </c>
      <c r="K113" s="53">
        <v>280</v>
      </c>
      <c r="L113" s="43">
        <v>9.1</v>
      </c>
    </row>
    <row r="114" spans="1:12" ht="15" x14ac:dyDescent="0.25">
      <c r="A114" s="23"/>
      <c r="B114" s="15"/>
      <c r="C114" s="11"/>
      <c r="D114" s="7" t="s">
        <v>31</v>
      </c>
      <c r="E114" s="51" t="s">
        <v>39</v>
      </c>
      <c r="F114" s="51">
        <v>50</v>
      </c>
      <c r="G114" s="51">
        <v>3.51</v>
      </c>
      <c r="H114" s="51">
        <v>1.61</v>
      </c>
      <c r="I114" s="51">
        <v>23.75</v>
      </c>
      <c r="J114" s="51">
        <v>113.9</v>
      </c>
      <c r="K114" s="51" t="s">
        <v>43</v>
      </c>
      <c r="L114" s="43">
        <v>4.0999999999999996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68" t="s">
        <v>57</v>
      </c>
      <c r="F116" s="51">
        <v>100</v>
      </c>
      <c r="G116" s="51">
        <v>0.54</v>
      </c>
      <c r="H116" s="51">
        <v>3.67</v>
      </c>
      <c r="I116" s="51">
        <v>5.24</v>
      </c>
      <c r="J116" s="51">
        <v>56.15</v>
      </c>
      <c r="K116" s="51">
        <v>265</v>
      </c>
      <c r="L116" s="43">
        <v>2.46</v>
      </c>
    </row>
    <row r="117" spans="1:12" ht="15" x14ac:dyDescent="0.25">
      <c r="A117" s="23"/>
      <c r="B117" s="15"/>
      <c r="C117" s="11"/>
      <c r="D117" s="6"/>
      <c r="E117" s="51" t="s">
        <v>44</v>
      </c>
      <c r="F117" s="51">
        <v>100</v>
      </c>
      <c r="G117" s="51">
        <v>0.84</v>
      </c>
      <c r="H117" s="51">
        <v>5.0599999999999996</v>
      </c>
      <c r="I117" s="51">
        <v>5.32</v>
      </c>
      <c r="J117" s="51">
        <v>70.02</v>
      </c>
      <c r="K117" s="51">
        <v>4</v>
      </c>
      <c r="L117" s="43">
        <v>1.83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3">SUM(G109:G117)</f>
        <v>30.679999999999996</v>
      </c>
      <c r="H118" s="19">
        <f t="shared" si="53"/>
        <v>35.619999999999997</v>
      </c>
      <c r="I118" s="19">
        <f t="shared" si="53"/>
        <v>105.03999999999999</v>
      </c>
      <c r="J118" s="19">
        <f t="shared" si="53"/>
        <v>856.18999999999994</v>
      </c>
      <c r="K118" s="25"/>
      <c r="L118" s="19">
        <v>71.540000000000006</v>
      </c>
    </row>
    <row r="119" spans="1:12" ht="15" x14ac:dyDescent="0.2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1195</v>
      </c>
      <c r="G119" s="32">
        <f t="shared" ref="G119" si="54">G108+G118</f>
        <v>47.83</v>
      </c>
      <c r="H119" s="32">
        <f t="shared" ref="H119" si="55">H108+H118</f>
        <v>55.86</v>
      </c>
      <c r="I119" s="32">
        <f t="shared" ref="I119" si="56">I108+I118</f>
        <v>157.54999999999998</v>
      </c>
      <c r="J119" s="32">
        <f t="shared" ref="J119:L119" si="57">J108+J118</f>
        <v>1318.13</v>
      </c>
      <c r="K119" s="32"/>
      <c r="L119" s="32">
        <f t="shared" si="57"/>
        <v>120.76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205</v>
      </c>
      <c r="G120" s="40">
        <v>6.04</v>
      </c>
      <c r="H120" s="40">
        <v>7.27</v>
      </c>
      <c r="I120" s="40">
        <v>34.29</v>
      </c>
      <c r="J120" s="40">
        <v>227.16</v>
      </c>
      <c r="K120" s="41"/>
      <c r="L120" s="40">
        <v>18.34</v>
      </c>
    </row>
    <row r="121" spans="1:12" ht="17.25" x14ac:dyDescent="0.3">
      <c r="A121" s="14"/>
      <c r="B121" s="15"/>
      <c r="C121" s="11"/>
      <c r="D121" s="6"/>
      <c r="E121" s="54"/>
      <c r="F121" s="51"/>
      <c r="G121" s="51"/>
      <c r="H121" s="51"/>
      <c r="I121" s="51"/>
      <c r="J121" s="51"/>
      <c r="K121" s="53"/>
      <c r="L121" s="43"/>
    </row>
    <row r="122" spans="1:12" ht="15" x14ac:dyDescent="0.25">
      <c r="A122" s="14"/>
      <c r="B122" s="15"/>
      <c r="C122" s="11"/>
      <c r="D122" s="7" t="s">
        <v>22</v>
      </c>
      <c r="E122" s="51" t="s">
        <v>48</v>
      </c>
      <c r="F122" s="51">
        <v>200</v>
      </c>
      <c r="G122" s="51">
        <v>3.79</v>
      </c>
      <c r="H122" s="51">
        <v>3.2</v>
      </c>
      <c r="I122" s="51">
        <v>25.81</v>
      </c>
      <c r="J122" s="51">
        <v>143</v>
      </c>
      <c r="K122" s="51">
        <v>270</v>
      </c>
      <c r="L122" s="43">
        <v>22.96</v>
      </c>
    </row>
    <row r="123" spans="1:12" ht="15" x14ac:dyDescent="0.25">
      <c r="A123" s="14"/>
      <c r="B123" s="15"/>
      <c r="C123" s="11"/>
      <c r="D123" s="7" t="s">
        <v>23</v>
      </c>
      <c r="E123" s="51" t="s">
        <v>39</v>
      </c>
      <c r="F123" s="51">
        <v>30</v>
      </c>
      <c r="G123" s="51">
        <v>2.11</v>
      </c>
      <c r="H123" s="51">
        <v>0.24</v>
      </c>
      <c r="I123" s="51">
        <v>14.25</v>
      </c>
      <c r="J123" s="51">
        <v>68.36</v>
      </c>
      <c r="K123" s="51" t="s">
        <v>43</v>
      </c>
      <c r="L123" s="43">
        <v>2.46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 t="s">
        <v>83</v>
      </c>
      <c r="F126" s="43">
        <v>60</v>
      </c>
      <c r="G126" s="43">
        <v>1.72</v>
      </c>
      <c r="H126" s="43">
        <v>4.2</v>
      </c>
      <c r="I126" s="43">
        <v>32.9</v>
      </c>
      <c r="J126" s="43">
        <v>176.3</v>
      </c>
      <c r="K126" s="44">
        <v>381</v>
      </c>
      <c r="L126" s="43">
        <v>15.34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495</v>
      </c>
      <c r="G127" s="19">
        <f t="shared" ref="G127:J127" si="58">SUM(G120:G126)</f>
        <v>13.66</v>
      </c>
      <c r="H127" s="19">
        <f t="shared" si="58"/>
        <v>14.91</v>
      </c>
      <c r="I127" s="19">
        <f t="shared" si="58"/>
        <v>107.25</v>
      </c>
      <c r="J127" s="19">
        <f t="shared" si="58"/>
        <v>614.81999999999994</v>
      </c>
      <c r="K127" s="25"/>
      <c r="L127" s="19">
        <v>59.1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51" t="s">
        <v>50</v>
      </c>
      <c r="F130" s="51">
        <v>70</v>
      </c>
      <c r="G130" s="51">
        <v>12.8</v>
      </c>
      <c r="H130" s="51">
        <v>12.2</v>
      </c>
      <c r="I130" s="51">
        <v>11.5</v>
      </c>
      <c r="J130" s="51">
        <v>206.7</v>
      </c>
      <c r="K130" s="51" t="s">
        <v>51</v>
      </c>
      <c r="L130" s="43">
        <v>55.37</v>
      </c>
    </row>
    <row r="131" spans="1:12" ht="15" x14ac:dyDescent="0.25">
      <c r="A131" s="14"/>
      <c r="B131" s="15"/>
      <c r="C131" s="11"/>
      <c r="D131" s="7" t="s">
        <v>29</v>
      </c>
      <c r="E131" s="51" t="s">
        <v>84</v>
      </c>
      <c r="F131" s="51">
        <v>200</v>
      </c>
      <c r="G131" s="51">
        <v>4.0599999999999996</v>
      </c>
      <c r="H131" s="51">
        <v>13.4</v>
      </c>
      <c r="I131" s="51">
        <v>25.76</v>
      </c>
      <c r="J131" s="51">
        <v>239.27</v>
      </c>
      <c r="K131" s="51">
        <v>58</v>
      </c>
      <c r="L131" s="43">
        <v>8.58</v>
      </c>
    </row>
    <row r="132" spans="1:12" ht="15" x14ac:dyDescent="0.25">
      <c r="A132" s="14"/>
      <c r="B132" s="15"/>
      <c r="C132" s="11"/>
      <c r="D132" s="7" t="s">
        <v>30</v>
      </c>
      <c r="E132" s="69" t="s">
        <v>85</v>
      </c>
      <c r="F132" s="51">
        <v>200</v>
      </c>
      <c r="G132" s="62">
        <v>0.56000000000000005</v>
      </c>
      <c r="H132" s="51">
        <v>0</v>
      </c>
      <c r="I132" s="51">
        <v>27.89</v>
      </c>
      <c r="J132" s="51">
        <v>113.79</v>
      </c>
      <c r="K132" s="53">
        <v>283</v>
      </c>
      <c r="L132" s="43">
        <v>5.98</v>
      </c>
    </row>
    <row r="133" spans="1:12" ht="15" x14ac:dyDescent="0.25">
      <c r="A133" s="14"/>
      <c r="B133" s="15"/>
      <c r="C133" s="11"/>
      <c r="D133" s="7" t="s">
        <v>31</v>
      </c>
      <c r="E133" s="51" t="s">
        <v>39</v>
      </c>
      <c r="F133" s="51">
        <v>50</v>
      </c>
      <c r="G133" s="51">
        <v>3.51</v>
      </c>
      <c r="H133" s="51">
        <v>1.61</v>
      </c>
      <c r="I133" s="51">
        <v>23.75</v>
      </c>
      <c r="J133" s="51">
        <v>113.9</v>
      </c>
      <c r="K133" s="51" t="s">
        <v>43</v>
      </c>
      <c r="L133" s="43">
        <v>4.0999999999999996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68" t="s">
        <v>57</v>
      </c>
      <c r="F135" s="51">
        <v>100</v>
      </c>
      <c r="G135" s="51">
        <v>0.54</v>
      </c>
      <c r="H135" s="51">
        <v>3.67</v>
      </c>
      <c r="I135" s="51">
        <v>5.24</v>
      </c>
      <c r="J135" s="51">
        <v>56.15</v>
      </c>
      <c r="K135" s="51">
        <v>265</v>
      </c>
      <c r="L135" s="43">
        <v>2.46</v>
      </c>
    </row>
    <row r="136" spans="1:12" ht="15" x14ac:dyDescent="0.25">
      <c r="A136" s="14"/>
      <c r="B136" s="15"/>
      <c r="C136" s="11"/>
      <c r="D136" s="6"/>
      <c r="E136" s="51" t="s">
        <v>86</v>
      </c>
      <c r="F136" s="51">
        <v>30</v>
      </c>
      <c r="G136" s="51">
        <v>0.24</v>
      </c>
      <c r="H136" s="51">
        <v>0.03</v>
      </c>
      <c r="I136" s="51">
        <v>0.48</v>
      </c>
      <c r="J136" s="51">
        <v>3.9</v>
      </c>
      <c r="K136" s="52"/>
      <c r="L136" s="43">
        <v>10.44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650</v>
      </c>
      <c r="G137" s="19">
        <f t="shared" ref="G137:J137" si="59">SUM(G128:G136)</f>
        <v>21.709999999999997</v>
      </c>
      <c r="H137" s="19">
        <f t="shared" si="59"/>
        <v>30.910000000000004</v>
      </c>
      <c r="I137" s="19">
        <f t="shared" si="59"/>
        <v>94.62</v>
      </c>
      <c r="J137" s="19">
        <f t="shared" si="59"/>
        <v>733.70999999999992</v>
      </c>
      <c r="K137" s="25"/>
      <c r="L137" s="19">
        <v>86.93</v>
      </c>
    </row>
    <row r="138" spans="1:12" ht="15" x14ac:dyDescent="0.2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1145</v>
      </c>
      <c r="G138" s="32">
        <f t="shared" ref="G138" si="60">G127+G137</f>
        <v>35.369999999999997</v>
      </c>
      <c r="H138" s="32">
        <f t="shared" ref="H138" si="61">H127+H137</f>
        <v>45.820000000000007</v>
      </c>
      <c r="I138" s="32">
        <f t="shared" ref="I138" si="62">I127+I137</f>
        <v>201.87</v>
      </c>
      <c r="J138" s="32">
        <f t="shared" ref="J138:L138" si="63">J127+J137</f>
        <v>1348.5299999999997</v>
      </c>
      <c r="K138" s="32"/>
      <c r="L138" s="32">
        <f t="shared" si="63"/>
        <v>146.03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87</v>
      </c>
      <c r="F139" s="51">
        <v>205</v>
      </c>
      <c r="G139" s="51">
        <v>6.33</v>
      </c>
      <c r="H139" s="51">
        <v>8.9</v>
      </c>
      <c r="I139" s="51">
        <v>25.49</v>
      </c>
      <c r="J139" s="51">
        <v>207.38</v>
      </c>
      <c r="K139" s="51">
        <v>109</v>
      </c>
      <c r="L139" s="40">
        <v>18.13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1" t="s">
        <v>46</v>
      </c>
      <c r="F141" s="51">
        <v>200</v>
      </c>
      <c r="G141" s="68" t="s">
        <v>75</v>
      </c>
      <c r="H141" s="51">
        <v>0.04</v>
      </c>
      <c r="I141" s="51">
        <v>10.01</v>
      </c>
      <c r="J141" s="51">
        <v>37.9</v>
      </c>
      <c r="K141" s="51">
        <v>71</v>
      </c>
      <c r="L141" s="43">
        <v>1.38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39</v>
      </c>
      <c r="F142" s="51">
        <v>30</v>
      </c>
      <c r="G142" s="51">
        <v>2.11</v>
      </c>
      <c r="H142" s="51">
        <v>0.24</v>
      </c>
      <c r="I142" s="51">
        <v>14.25</v>
      </c>
      <c r="J142" s="51">
        <v>68.36</v>
      </c>
      <c r="K142" s="51" t="s">
        <v>43</v>
      </c>
      <c r="L142" s="43">
        <v>2.46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435</v>
      </c>
      <c r="G146" s="19">
        <f t="shared" ref="G146:J146" si="64">SUM(G139:G145)</f>
        <v>8.44</v>
      </c>
      <c r="H146" s="19">
        <f t="shared" si="64"/>
        <v>9.18</v>
      </c>
      <c r="I146" s="19">
        <f t="shared" si="64"/>
        <v>49.75</v>
      </c>
      <c r="J146" s="19">
        <f t="shared" si="64"/>
        <v>313.64</v>
      </c>
      <c r="K146" s="25"/>
      <c r="L146" s="19">
        <v>21.97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88</v>
      </c>
      <c r="F148" s="43">
        <v>250</v>
      </c>
      <c r="G148" s="43">
        <v>7.89</v>
      </c>
      <c r="H148" s="43">
        <v>6.84</v>
      </c>
      <c r="I148" s="63">
        <v>7.51</v>
      </c>
      <c r="J148" s="43">
        <v>125</v>
      </c>
      <c r="K148" s="55">
        <v>19</v>
      </c>
      <c r="L148" s="43">
        <v>24.73</v>
      </c>
    </row>
    <row r="149" spans="1:12" ht="15" x14ac:dyDescent="0.25">
      <c r="A149" s="23"/>
      <c r="B149" s="15"/>
      <c r="C149" s="11"/>
      <c r="D149" s="7" t="s">
        <v>28</v>
      </c>
      <c r="E149" s="51"/>
      <c r="F149" s="51"/>
      <c r="G149" s="51"/>
      <c r="H149" s="51"/>
      <c r="I149" s="51"/>
      <c r="J149" s="51"/>
      <c r="K149" s="51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51" t="s">
        <v>46</v>
      </c>
      <c r="F151" s="51">
        <v>200</v>
      </c>
      <c r="G151" s="68" t="s">
        <v>75</v>
      </c>
      <c r="H151" s="51">
        <v>0.04</v>
      </c>
      <c r="I151" s="51">
        <v>10.01</v>
      </c>
      <c r="J151" s="51">
        <v>37.9</v>
      </c>
      <c r="K151" s="51">
        <v>71</v>
      </c>
      <c r="L151" s="43">
        <v>1.38</v>
      </c>
    </row>
    <row r="152" spans="1:12" ht="15" x14ac:dyDescent="0.25">
      <c r="A152" s="23"/>
      <c r="B152" s="15"/>
      <c r="C152" s="11"/>
      <c r="D152" s="7" t="s">
        <v>31</v>
      </c>
      <c r="E152" s="51" t="s">
        <v>39</v>
      </c>
      <c r="F152" s="51">
        <v>50</v>
      </c>
      <c r="G152" s="51">
        <v>3.51</v>
      </c>
      <c r="H152" s="51">
        <v>1.61</v>
      </c>
      <c r="I152" s="51">
        <v>23.75</v>
      </c>
      <c r="J152" s="51">
        <v>113.9</v>
      </c>
      <c r="K152" s="51" t="s">
        <v>43</v>
      </c>
      <c r="L152" s="43">
        <v>4.0999999999999996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51" t="s">
        <v>89</v>
      </c>
      <c r="F154" s="51">
        <v>100</v>
      </c>
      <c r="G154" s="51">
        <v>1.6</v>
      </c>
      <c r="H154" s="51">
        <v>5.26</v>
      </c>
      <c r="I154" s="51">
        <v>12.68</v>
      </c>
      <c r="J154" s="51">
        <v>102.89</v>
      </c>
      <c r="K154" s="51">
        <v>32</v>
      </c>
      <c r="L154" s="43">
        <v>6.48</v>
      </c>
    </row>
    <row r="155" spans="1:12" ht="15" x14ac:dyDescent="0.25">
      <c r="A155" s="23"/>
      <c r="B155" s="15"/>
      <c r="C155" s="11"/>
      <c r="D155" s="6"/>
      <c r="E155" s="51" t="s">
        <v>90</v>
      </c>
      <c r="F155" s="51">
        <v>30</v>
      </c>
      <c r="G155" s="51">
        <v>6.96</v>
      </c>
      <c r="H155" s="51">
        <v>8.85</v>
      </c>
      <c r="I155" s="51">
        <v>0</v>
      </c>
      <c r="J155" s="51">
        <v>109.2</v>
      </c>
      <c r="K155" s="51">
        <v>366</v>
      </c>
      <c r="L155" s="43">
        <v>19.920000000000002</v>
      </c>
    </row>
    <row r="156" spans="1:12" ht="15" x14ac:dyDescent="0.25">
      <c r="A156" s="23"/>
      <c r="B156" s="15"/>
      <c r="C156" s="11"/>
      <c r="D156" s="6"/>
      <c r="E156" s="51" t="s">
        <v>69</v>
      </c>
      <c r="F156" s="51">
        <v>50</v>
      </c>
      <c r="G156" s="51">
        <v>1.74</v>
      </c>
      <c r="H156" s="51">
        <v>2.39</v>
      </c>
      <c r="I156" s="51">
        <v>28.05</v>
      </c>
      <c r="J156" s="51">
        <v>158</v>
      </c>
      <c r="K156" s="51" t="s">
        <v>43</v>
      </c>
      <c r="L156" s="43" t="s">
        <v>101</v>
      </c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SUM(F147:F156)</f>
        <v>680</v>
      </c>
      <c r="G157" s="19">
        <f>SUM(G147:G156)</f>
        <v>21.699999999999996</v>
      </c>
      <c r="H157" s="19">
        <f>SUM(H147:H156)</f>
        <v>24.990000000000002</v>
      </c>
      <c r="I157" s="19">
        <f>SUM(I147:I156)</f>
        <v>82</v>
      </c>
      <c r="J157" s="19">
        <f>SUM(J147:J156)</f>
        <v>646.89</v>
      </c>
      <c r="K157" s="25"/>
      <c r="L157" s="19">
        <f>SUM(L147:L155)</f>
        <v>56.61</v>
      </c>
    </row>
    <row r="158" spans="1:12" ht="15.75" thickBot="1" x14ac:dyDescent="0.25">
      <c r="A158" s="29">
        <f>A139</f>
        <v>2</v>
      </c>
      <c r="B158" s="30">
        <f>B139</f>
        <v>3</v>
      </c>
      <c r="C158" s="75" t="s">
        <v>4</v>
      </c>
      <c r="D158" s="76"/>
      <c r="E158" s="31"/>
      <c r="F158" s="32">
        <f>F146+F157</f>
        <v>1115</v>
      </c>
      <c r="G158" s="32">
        <f>G146+G157</f>
        <v>30.139999999999993</v>
      </c>
      <c r="H158" s="32">
        <f>H146+H157</f>
        <v>34.17</v>
      </c>
      <c r="I158" s="32">
        <f>I146+I157</f>
        <v>131.75</v>
      </c>
      <c r="J158" s="32">
        <f>J146+J157</f>
        <v>960.53</v>
      </c>
      <c r="K158" s="32"/>
      <c r="L158" s="32">
        <f>L146+L157</f>
        <v>78.58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70" t="s">
        <v>91</v>
      </c>
      <c r="F159" s="51">
        <v>140</v>
      </c>
      <c r="G159" s="65">
        <v>5.08</v>
      </c>
      <c r="H159" s="62">
        <v>4.5999999999999996</v>
      </c>
      <c r="I159" s="51">
        <v>0.28000000000000003</v>
      </c>
      <c r="J159" s="51">
        <v>62.8</v>
      </c>
      <c r="K159" s="56">
        <v>167</v>
      </c>
      <c r="L159" s="40">
        <v>71.14</v>
      </c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51" t="s">
        <v>46</v>
      </c>
      <c r="F161" s="51">
        <v>200</v>
      </c>
      <c r="G161" s="68" t="s">
        <v>75</v>
      </c>
      <c r="H161" s="51">
        <v>0.04</v>
      </c>
      <c r="I161" s="51">
        <v>10.01</v>
      </c>
      <c r="J161" s="51">
        <v>37.9</v>
      </c>
      <c r="K161" s="51">
        <v>71</v>
      </c>
      <c r="L161" s="43">
        <v>1.38</v>
      </c>
    </row>
    <row r="162" spans="1:12" ht="15" x14ac:dyDescent="0.25">
      <c r="A162" s="23"/>
      <c r="B162" s="15"/>
      <c r="C162" s="11"/>
      <c r="D162" s="7" t="s">
        <v>23</v>
      </c>
      <c r="E162" s="51"/>
      <c r="F162" s="51"/>
      <c r="G162" s="51"/>
      <c r="H162" s="51"/>
      <c r="I162" s="51"/>
      <c r="J162" s="51"/>
      <c r="K162" s="51"/>
      <c r="L162" s="43"/>
    </row>
    <row r="163" spans="1:12" ht="15" x14ac:dyDescent="0.2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340</v>
      </c>
      <c r="G166" s="19">
        <f t="shared" ref="G166:J166" si="65">SUM(G159:G165)</f>
        <v>5.08</v>
      </c>
      <c r="H166" s="19">
        <f t="shared" si="65"/>
        <v>4.6399999999999997</v>
      </c>
      <c r="I166" s="19">
        <f t="shared" si="65"/>
        <v>10.29</v>
      </c>
      <c r="J166" s="19">
        <f t="shared" si="65"/>
        <v>100.69999999999999</v>
      </c>
      <c r="K166" s="25"/>
      <c r="L166" s="19">
        <v>72.52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51"/>
      <c r="F168" s="51"/>
      <c r="G168" s="51"/>
      <c r="H168" s="51"/>
      <c r="I168" s="51"/>
      <c r="J168" s="51"/>
      <c r="K168" s="51"/>
      <c r="L168" s="43"/>
    </row>
    <row r="169" spans="1:12" ht="15" x14ac:dyDescent="0.25">
      <c r="A169" s="23"/>
      <c r="B169" s="15"/>
      <c r="C169" s="11"/>
      <c r="D169" s="7" t="s">
        <v>28</v>
      </c>
      <c r="E169" s="57" t="s">
        <v>93</v>
      </c>
      <c r="F169" s="43">
        <v>70</v>
      </c>
      <c r="G169" s="63">
        <v>12.3</v>
      </c>
      <c r="H169" s="63">
        <v>14.8</v>
      </c>
      <c r="I169" s="63">
        <v>0.43</v>
      </c>
      <c r="J169" s="58">
        <v>100.1</v>
      </c>
      <c r="K169" s="55">
        <v>163</v>
      </c>
      <c r="L169" s="43">
        <v>57.9</v>
      </c>
    </row>
    <row r="170" spans="1:12" ht="15" x14ac:dyDescent="0.25">
      <c r="A170" s="23"/>
      <c r="B170" s="15"/>
      <c r="C170" s="11"/>
      <c r="D170" s="7" t="s">
        <v>29</v>
      </c>
      <c r="E170" s="57" t="s">
        <v>92</v>
      </c>
      <c r="F170" s="43">
        <v>200</v>
      </c>
      <c r="G170" s="43">
        <v>4.0599999999999996</v>
      </c>
      <c r="H170" s="43">
        <v>13.4</v>
      </c>
      <c r="I170" s="43">
        <v>25.76</v>
      </c>
      <c r="J170" s="43">
        <v>239.27</v>
      </c>
      <c r="K170" s="55">
        <v>58</v>
      </c>
      <c r="L170" s="43">
        <v>8.5299999999999994</v>
      </c>
    </row>
    <row r="171" spans="1:12" ht="15" x14ac:dyDescent="0.25">
      <c r="A171" s="23"/>
      <c r="B171" s="15"/>
      <c r="C171" s="11"/>
      <c r="D171" s="7" t="s">
        <v>30</v>
      </c>
      <c r="E171" s="56" t="s">
        <v>53</v>
      </c>
      <c r="F171" s="51">
        <v>200</v>
      </c>
      <c r="G171" s="51">
        <v>1</v>
      </c>
      <c r="H171" s="51">
        <v>0</v>
      </c>
      <c r="I171" s="62">
        <v>27.4</v>
      </c>
      <c r="J171" s="51">
        <v>112</v>
      </c>
      <c r="K171" s="56" t="s">
        <v>43</v>
      </c>
      <c r="L171" s="43">
        <v>19.399999999999999</v>
      </c>
    </row>
    <row r="172" spans="1:12" ht="15" x14ac:dyDescent="0.25">
      <c r="A172" s="23"/>
      <c r="B172" s="15"/>
      <c r="C172" s="11"/>
      <c r="D172" s="7" t="s">
        <v>31</v>
      </c>
      <c r="E172" s="51" t="s">
        <v>39</v>
      </c>
      <c r="F172" s="51">
        <v>50</v>
      </c>
      <c r="G172" s="51">
        <v>3.51</v>
      </c>
      <c r="H172" s="51">
        <v>1.61</v>
      </c>
      <c r="I172" s="51">
        <v>23.75</v>
      </c>
      <c r="J172" s="51">
        <v>113.9</v>
      </c>
      <c r="K172" s="51" t="s">
        <v>43</v>
      </c>
      <c r="L172" s="43">
        <v>4.0999999999999996</v>
      </c>
    </row>
    <row r="173" spans="1:12" ht="15" x14ac:dyDescent="0.25">
      <c r="A173" s="23"/>
      <c r="B173" s="15"/>
      <c r="C173" s="11"/>
      <c r="D173" s="7" t="s">
        <v>32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71" t="s">
        <v>57</v>
      </c>
      <c r="F174" s="51">
        <v>100</v>
      </c>
      <c r="G174" s="51">
        <v>0.54</v>
      </c>
      <c r="H174" s="51">
        <v>3.67</v>
      </c>
      <c r="I174" s="51">
        <v>5.24</v>
      </c>
      <c r="J174" s="51">
        <v>56.15</v>
      </c>
      <c r="K174" s="51">
        <v>265</v>
      </c>
      <c r="L174" s="43">
        <v>2.46</v>
      </c>
    </row>
    <row r="175" spans="1:12" ht="15" x14ac:dyDescent="0.25">
      <c r="A175" s="23"/>
      <c r="B175" s="15"/>
      <c r="C175" s="11"/>
      <c r="D175" s="6"/>
      <c r="E175" s="51" t="s">
        <v>94</v>
      </c>
      <c r="F175" s="51">
        <v>100</v>
      </c>
      <c r="G175" s="51">
        <v>0.84</v>
      </c>
      <c r="H175" s="51">
        <v>5.0599999999999996</v>
      </c>
      <c r="I175" s="51">
        <v>5.32</v>
      </c>
      <c r="J175" s="51">
        <v>70.02</v>
      </c>
      <c r="K175" s="51">
        <v>4</v>
      </c>
      <c r="L175" s="43">
        <v>1.83</v>
      </c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720</v>
      </c>
      <c r="G176" s="19">
        <f t="shared" ref="G176:J176" si="66">SUM(G167:G175)</f>
        <v>22.249999999999996</v>
      </c>
      <c r="H176" s="19">
        <f t="shared" si="66"/>
        <v>38.540000000000006</v>
      </c>
      <c r="I176" s="19">
        <f t="shared" si="66"/>
        <v>87.9</v>
      </c>
      <c r="J176" s="19">
        <f t="shared" si="66"/>
        <v>691.43999999999994</v>
      </c>
      <c r="K176" s="25"/>
      <c r="L176" s="19">
        <f>SUM(L169:L175)</f>
        <v>94.21999999999997</v>
      </c>
    </row>
    <row r="177" spans="1:12" ht="15" x14ac:dyDescent="0.2">
      <c r="A177" s="29">
        <f>A159</f>
        <v>2</v>
      </c>
      <c r="B177" s="30">
        <f>B159</f>
        <v>4</v>
      </c>
      <c r="C177" s="75" t="s">
        <v>4</v>
      </c>
      <c r="D177" s="76"/>
      <c r="E177" s="31"/>
      <c r="F177" s="32">
        <f>F166+F176</f>
        <v>1060</v>
      </c>
      <c r="G177" s="32">
        <f t="shared" ref="G177" si="67">G166+G176</f>
        <v>27.33</v>
      </c>
      <c r="H177" s="32">
        <f t="shared" ref="H177" si="68">H166+H176</f>
        <v>43.180000000000007</v>
      </c>
      <c r="I177" s="32">
        <f t="shared" ref="I177" si="69">I166+I176</f>
        <v>98.19</v>
      </c>
      <c r="J177" s="32">
        <f t="shared" ref="J177" si="70">J166+J176</f>
        <v>792.13999999999987</v>
      </c>
      <c r="K177" s="32"/>
      <c r="L177" s="78">
        <v>166.74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59" t="s">
        <v>95</v>
      </c>
      <c r="F178" s="40">
        <v>205</v>
      </c>
      <c r="G178" s="66">
        <v>6.55</v>
      </c>
      <c r="H178" s="66">
        <v>8.33</v>
      </c>
      <c r="I178" s="60">
        <v>35.090000000000003</v>
      </c>
      <c r="J178" s="60">
        <v>241.11</v>
      </c>
      <c r="K178" s="61">
        <v>102</v>
      </c>
      <c r="L178" s="40">
        <v>18.75</v>
      </c>
    </row>
    <row r="179" spans="1:12" ht="15" x14ac:dyDescent="0.25">
      <c r="A179" s="23"/>
      <c r="B179" s="15"/>
      <c r="C179" s="11"/>
      <c r="D179" s="6"/>
      <c r="E179" s="51"/>
      <c r="F179" s="51"/>
      <c r="G179" s="51"/>
      <c r="H179" s="51"/>
      <c r="I179" s="51"/>
      <c r="J179" s="51"/>
      <c r="K179" s="51"/>
      <c r="L179" s="43"/>
    </row>
    <row r="180" spans="1:12" ht="15" x14ac:dyDescent="0.25">
      <c r="A180" s="23"/>
      <c r="B180" s="15"/>
      <c r="C180" s="11"/>
      <c r="D180" s="7" t="s">
        <v>22</v>
      </c>
      <c r="E180" s="68" t="s">
        <v>77</v>
      </c>
      <c r="F180" s="51">
        <v>200</v>
      </c>
      <c r="G180" s="51">
        <v>4.91</v>
      </c>
      <c r="H180" s="51">
        <v>4.0199999999999996</v>
      </c>
      <c r="I180" s="51">
        <v>22.82</v>
      </c>
      <c r="J180" s="51">
        <v>43.59</v>
      </c>
      <c r="K180" s="51">
        <v>62</v>
      </c>
      <c r="L180" s="43">
        <v>20.88</v>
      </c>
    </row>
    <row r="181" spans="1:12" ht="15" x14ac:dyDescent="0.25">
      <c r="A181" s="23"/>
      <c r="B181" s="15"/>
      <c r="C181" s="11"/>
      <c r="D181" s="7" t="s">
        <v>23</v>
      </c>
      <c r="E181" s="51" t="s">
        <v>39</v>
      </c>
      <c r="F181" s="51">
        <v>30</v>
      </c>
      <c r="G181" s="51">
        <v>2.11</v>
      </c>
      <c r="H181" s="51">
        <v>0.24</v>
      </c>
      <c r="I181" s="51">
        <v>14.25</v>
      </c>
      <c r="J181" s="51">
        <v>68.36</v>
      </c>
      <c r="K181" s="51" t="s">
        <v>43</v>
      </c>
      <c r="L181" s="43">
        <v>2.46</v>
      </c>
    </row>
    <row r="182" spans="1:12" ht="15" x14ac:dyDescent="0.25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64" t="s">
        <v>33</v>
      </c>
      <c r="E185" s="9"/>
      <c r="F185" s="19">
        <f>SUM(F178:F184)</f>
        <v>435</v>
      </c>
      <c r="G185" s="19">
        <f t="shared" ref="G185:J185" si="71">SUM(G178:G184)</f>
        <v>13.57</v>
      </c>
      <c r="H185" s="19">
        <f t="shared" si="71"/>
        <v>12.59</v>
      </c>
      <c r="I185" s="19">
        <f t="shared" si="71"/>
        <v>72.16</v>
      </c>
      <c r="J185" s="19">
        <f t="shared" si="71"/>
        <v>353.06000000000006</v>
      </c>
      <c r="K185" s="25"/>
      <c r="L185" s="19">
        <v>42.09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71" t="s">
        <v>96</v>
      </c>
      <c r="F188" s="51">
        <v>200</v>
      </c>
      <c r="G188" s="51">
        <v>27.2</v>
      </c>
      <c r="H188" s="51">
        <v>7.9</v>
      </c>
      <c r="I188" s="51">
        <v>34.700000000000003</v>
      </c>
      <c r="J188" s="51">
        <v>319</v>
      </c>
      <c r="K188" s="71" t="s">
        <v>97</v>
      </c>
      <c r="L188" s="43">
        <v>38.72</v>
      </c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71" t="s">
        <v>98</v>
      </c>
      <c r="F190" s="51">
        <v>200</v>
      </c>
      <c r="G190" s="51">
        <v>1.36</v>
      </c>
      <c r="H190" s="51">
        <v>0</v>
      </c>
      <c r="I190" s="62">
        <v>29.02</v>
      </c>
      <c r="J190" s="56">
        <v>116.19</v>
      </c>
      <c r="K190" s="56">
        <v>274</v>
      </c>
      <c r="L190" s="43">
        <v>8.25</v>
      </c>
    </row>
    <row r="191" spans="1:12" ht="15" x14ac:dyDescent="0.25">
      <c r="A191" s="23"/>
      <c r="B191" s="15"/>
      <c r="C191" s="11"/>
      <c r="D191" s="7" t="s">
        <v>31</v>
      </c>
      <c r="E191" s="51" t="s">
        <v>39</v>
      </c>
      <c r="F191" s="51">
        <v>50</v>
      </c>
      <c r="G191" s="51">
        <v>3.51</v>
      </c>
      <c r="H191" s="51">
        <v>1.61</v>
      </c>
      <c r="I191" s="51">
        <v>23.75</v>
      </c>
      <c r="J191" s="51">
        <v>113.9</v>
      </c>
      <c r="K191" s="51" t="s">
        <v>43</v>
      </c>
      <c r="L191" s="43">
        <v>4.0999999999999996</v>
      </c>
    </row>
    <row r="192" spans="1:12" ht="15" x14ac:dyDescent="0.25">
      <c r="A192" s="23"/>
      <c r="B192" s="15"/>
      <c r="C192" s="11"/>
      <c r="D192" s="7" t="s">
        <v>32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71" t="s">
        <v>99</v>
      </c>
      <c r="F193" s="51">
        <v>100</v>
      </c>
      <c r="G193" s="51">
        <v>1.26</v>
      </c>
      <c r="H193" s="51">
        <v>10.14</v>
      </c>
      <c r="I193" s="51">
        <v>8.32</v>
      </c>
      <c r="J193" s="51">
        <v>129.26</v>
      </c>
      <c r="K193" s="51">
        <v>1</v>
      </c>
      <c r="L193" s="43">
        <v>12.02</v>
      </c>
    </row>
    <row r="194" spans="1:12" ht="15" x14ac:dyDescent="0.25">
      <c r="A194" s="23"/>
      <c r="B194" s="15"/>
      <c r="C194" s="11"/>
      <c r="D194" s="6"/>
      <c r="E194" s="51"/>
      <c r="F194" s="51"/>
      <c r="G194" s="51"/>
      <c r="H194" s="51"/>
      <c r="I194" s="51"/>
      <c r="J194" s="51"/>
      <c r="K194" s="51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550</v>
      </c>
      <c r="G195" s="19">
        <f t="shared" ref="G195:J195" si="72">SUM(G186:G194)</f>
        <v>33.33</v>
      </c>
      <c r="H195" s="19">
        <f t="shared" si="72"/>
        <v>19.649999999999999</v>
      </c>
      <c r="I195" s="19">
        <f t="shared" si="72"/>
        <v>95.789999999999992</v>
      </c>
      <c r="J195" s="19">
        <f t="shared" si="72"/>
        <v>678.35</v>
      </c>
      <c r="K195" s="25"/>
      <c r="L195" s="19">
        <v>63.09</v>
      </c>
    </row>
    <row r="196" spans="1:12" ht="15" x14ac:dyDescent="0.2">
      <c r="A196" s="29">
        <f>A178</f>
        <v>2</v>
      </c>
      <c r="B196" s="30">
        <f>B178</f>
        <v>5</v>
      </c>
      <c r="C196" s="75" t="s">
        <v>4</v>
      </c>
      <c r="D196" s="76"/>
      <c r="E196" s="31"/>
      <c r="F196" s="32">
        <f>F185+F195</f>
        <v>985</v>
      </c>
      <c r="G196" s="32">
        <f t="shared" ref="G196" si="73">G185+G195</f>
        <v>46.9</v>
      </c>
      <c r="H196" s="32">
        <f t="shared" ref="H196" si="74">H185+H195</f>
        <v>32.239999999999995</v>
      </c>
      <c r="I196" s="32">
        <f t="shared" ref="I196" si="75">I185+I195</f>
        <v>167.95</v>
      </c>
      <c r="J196" s="32">
        <f t="shared" ref="J196:L196" si="76">J185+J195</f>
        <v>1031.4100000000001</v>
      </c>
      <c r="K196" s="32"/>
      <c r="L196" s="32">
        <f t="shared" si="76"/>
        <v>105.18</v>
      </c>
    </row>
    <row r="197" spans="1:12" x14ac:dyDescent="0.2">
      <c r="A197" s="27"/>
      <c r="B197" s="28"/>
      <c r="C197" s="77" t="s">
        <v>5</v>
      </c>
      <c r="D197" s="77"/>
      <c r="E197" s="77"/>
      <c r="F197" s="34">
        <f>(F24+F43+F62+F81+F100+F119+F138+F158+F177+F196)/(IF(F24=0,0,1)+IF(F43=0,0,1)+IF(F62=0,0,1)+IF(F81=0,0,1)+IF(F100=0,0,1)+IF(F119=0,0,1)+IF(F138=0,0,1)+IF(F158=0,0,1)+IF(F177=0,0,1)+IF(F196=0,0,1))</f>
        <v>1048.5</v>
      </c>
      <c r="G197" s="34">
        <f>(G24+G43+G62+G81+G100+G119+G138+G158+G177+G196)/(IF(G24=0,0,1)+IF(G43=0,0,1)+IF(G62=0,0,1)+IF(G81=0,0,1)+IF(G100=0,0,1)+IF(G119=0,0,1)+IF(G138=0,0,1)+IF(G158=0,0,1)+IF(G177=0,0,1)+IF(G196=0,0,1))</f>
        <v>35.36399999999999</v>
      </c>
      <c r="H197" s="34">
        <f>(H24+H43+H62+H81+H100+H119+H138+H158+H177+H196)/(IF(H24=0,0,1)+IF(H43=0,0,1)+IF(H62=0,0,1)+IF(H81=0,0,1)+IF(H100=0,0,1)+IF(H119=0,0,1)+IF(H138=0,0,1)+IF(H158=0,0,1)+IF(H177=0,0,1)+IF(H196=0,0,1))</f>
        <v>38.300000000000004</v>
      </c>
      <c r="I197" s="34">
        <f>(I24+I43+I62+I81+I100+I119+I138+I158+I177+I196)/(IF(I24=0,0,1)+IF(I43=0,0,1)+IF(I62=0,0,1)+IF(I81=0,0,1)+IF(I100=0,0,1)+IF(I119=0,0,1)+IF(I138=0,0,1)+IF(I158=0,0,1)+IF(I177=0,0,1)+IF(I196=0,0,1))</f>
        <v>149.733</v>
      </c>
      <c r="J197" s="34">
        <f>(J24+J43+J62+J81+J100+J119+J138+J158+J177+J196)/(IF(J24=0,0,1)+IF(J43=0,0,1)+IF(J62=0,0,1)+IF(J81=0,0,1)+IF(J100=0,0,1)+IF(J119=0,0,1)+IF(J138=0,0,1)+IF(J158=0,0,1)+IF(J177=0,0,1)+IF(J196=0,0,1))</f>
        <v>1044.201</v>
      </c>
      <c r="K197" s="34"/>
      <c r="L197" s="34">
        <f>(L24+L43+L62+L81+L100+L119+L138+L158+L177+L196)/(IF(L24=0,0,1)+IF(L43=0,0,1)+IF(L62=0,0,1)+IF(L81=0,0,1)+IF(L100=0,0,1)+IF(L119=0,0,1)+IF(L138=0,0,1)+IF(L158=0,0,1)+IF(L177=0,0,1)+IF(L196=0,0,1))</f>
        <v>118.49800000000002</v>
      </c>
    </row>
  </sheetData>
  <mergeCells count="14">
    <mergeCell ref="C81:D81"/>
    <mergeCell ref="C100:D100"/>
    <mergeCell ref="C24:D24"/>
    <mergeCell ref="C197:E197"/>
    <mergeCell ref="C196:D196"/>
    <mergeCell ref="C119:D119"/>
    <mergeCell ref="C138:D138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2025-09-15T07:00:50Z</dcterms:modified>
</cp:coreProperties>
</file>